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mira\Desktop\"/>
    </mc:Choice>
  </mc:AlternateContent>
  <bookViews>
    <workbookView xWindow="120" yWindow="405" windowWidth="15195" windowHeight="7125" activeTab="1"/>
  </bookViews>
  <sheets>
    <sheet name="Д-САДЫ АПРЕЛЬ 2021" sheetId="20" r:id="rId1"/>
    <sheet name="ШКОЛЫ на апрель 2021" sheetId="18" r:id="rId2"/>
    <sheet name="Лист1" sheetId="14" r:id="rId3"/>
  </sheets>
  <calcPr calcId="152511"/>
</workbook>
</file>

<file path=xl/calcChain.xml><?xml version="1.0" encoding="utf-8"?>
<calcChain xmlns="http://schemas.openxmlformats.org/spreadsheetml/2006/main">
  <c r="N6" i="18" l="1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5" i="18"/>
  <c r="P5" i="18"/>
  <c r="N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5" i="18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27" i="20"/>
  <c r="Q28" i="20"/>
  <c r="Q29" i="20"/>
  <c r="Q30" i="20"/>
  <c r="Q31" i="20"/>
  <c r="Q32" i="20"/>
  <c r="Q5" i="20"/>
  <c r="O6" i="20"/>
  <c r="O7" i="20"/>
  <c r="O8" i="20"/>
  <c r="O9" i="20"/>
  <c r="O10" i="20"/>
  <c r="O11" i="20"/>
  <c r="O12" i="20"/>
  <c r="O13" i="20"/>
  <c r="O14" i="20"/>
  <c r="O15" i="20"/>
  <c r="O16" i="20"/>
  <c r="O17" i="20"/>
  <c r="O18" i="20"/>
  <c r="O19" i="20"/>
  <c r="O20" i="20"/>
  <c r="O21" i="20"/>
  <c r="O22" i="20"/>
  <c r="O23" i="20"/>
  <c r="O24" i="20"/>
  <c r="O25" i="20"/>
  <c r="O26" i="20"/>
  <c r="O27" i="20"/>
  <c r="O28" i="20"/>
  <c r="O29" i="20"/>
  <c r="O30" i="20"/>
  <c r="O31" i="20"/>
  <c r="O32" i="20"/>
  <c r="O5" i="20"/>
  <c r="M6" i="20"/>
  <c r="M7" i="20"/>
  <c r="M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5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5" i="20"/>
  <c r="X28" i="18" l="1"/>
  <c r="W28" i="18"/>
  <c r="V28" i="18"/>
</calcChain>
</file>

<file path=xl/sharedStrings.xml><?xml version="1.0" encoding="utf-8"?>
<sst xmlns="http://schemas.openxmlformats.org/spreadsheetml/2006/main" count="198" uniqueCount="113">
  <si>
    <t>№п/п</t>
  </si>
  <si>
    <t>Наименование ОУ</t>
  </si>
  <si>
    <t>всего имеют  квал. кат.</t>
  </si>
  <si>
    <t>%</t>
  </si>
  <si>
    <t>высшую</t>
  </si>
  <si>
    <t>чел.</t>
  </si>
  <si>
    <t>Первую</t>
  </si>
  <si>
    <t>всего</t>
  </si>
  <si>
    <t>всего пед. р.</t>
  </si>
  <si>
    <t>не проходили на СЗД</t>
  </si>
  <si>
    <t>директор</t>
  </si>
  <si>
    <t>зам.по УВР</t>
  </si>
  <si>
    <t>Бетькинская СОШ</t>
  </si>
  <si>
    <t>Биклянская СОШ</t>
  </si>
  <si>
    <t>Бурдинская СОШ</t>
  </si>
  <si>
    <t>Калмашская СОШ</t>
  </si>
  <si>
    <t>Князевская СОШ</t>
  </si>
  <si>
    <t>Кузкеевская СОШ</t>
  </si>
  <si>
    <t>Мелекесская СОШ</t>
  </si>
  <si>
    <t>СОШ п.Новый</t>
  </si>
  <si>
    <t>Биюрганская ООШ</t>
  </si>
  <si>
    <t>Калмиинская ООШ</t>
  </si>
  <si>
    <t>Семекеевская ООШ</t>
  </si>
  <si>
    <t>Яна Булякская ООШ</t>
  </si>
  <si>
    <t xml:space="preserve">Нижнесуыксинская </t>
  </si>
  <si>
    <t>Ст.Дрюш. НОШ</t>
  </si>
  <si>
    <t>Шильнеб. СОШ</t>
  </si>
  <si>
    <t xml:space="preserve"> "Эллуки"  Биклянь</t>
  </si>
  <si>
    <t>Лебедушка п.Тат.</t>
  </si>
  <si>
    <t xml:space="preserve"> "Солнышко" п. С. Бор</t>
  </si>
  <si>
    <t xml:space="preserve"> "Колосок"  М. Ш.</t>
  </si>
  <si>
    <t xml:space="preserve"> "Кояшкай" Мус.-З</t>
  </si>
  <si>
    <t>"Гол. вагон" Кр.П</t>
  </si>
  <si>
    <t xml:space="preserve">  "Кугэрчэн" с. Калм.</t>
  </si>
  <si>
    <t>"Акчэчэк" с Тл.-Т.</t>
  </si>
  <si>
    <t xml:space="preserve"> "Ак каен" с. Н. С.</t>
  </si>
  <si>
    <t xml:space="preserve"> "Березка"  Нов.</t>
  </si>
  <si>
    <t xml:space="preserve"> "Ромашка" с.Новот.</t>
  </si>
  <si>
    <t xml:space="preserve"> "Салават куп" д. Мряс</t>
  </si>
  <si>
    <t xml:space="preserve"> "Петушок" п. Комс</t>
  </si>
  <si>
    <t xml:space="preserve">  "Милэушэ" с. Ишт.</t>
  </si>
  <si>
    <t>0</t>
  </si>
  <si>
    <t>Комсом. СОШ</t>
  </si>
  <si>
    <t>Круглоп. СОШ</t>
  </si>
  <si>
    <t>Иштер ООШ</t>
  </si>
  <si>
    <t>Ст-Абдуловская СОШ</t>
  </si>
  <si>
    <t>Тл-Там СОШ</t>
  </si>
  <si>
    <t xml:space="preserve">М.Шильнинская </t>
  </si>
  <si>
    <t>Совместители</t>
  </si>
  <si>
    <t xml:space="preserve"> "Зилэйлук" с. Сем.</t>
  </si>
  <si>
    <t xml:space="preserve"> "Голчэчэк" Ст. Абд.</t>
  </si>
  <si>
    <t>"Аленушка" с. Бе</t>
  </si>
  <si>
    <t xml:space="preserve"> "Тамчыкай" с.Мел.</t>
  </si>
  <si>
    <t xml:space="preserve"> "Танбатыр" с. Кузк.</t>
  </si>
  <si>
    <t xml:space="preserve"> "Лейсан" с Калмаш</t>
  </si>
  <si>
    <t xml:space="preserve"> "Тополек" с. Шильн.</t>
  </si>
  <si>
    <t xml:space="preserve"> "Чулпан"  Бурды</t>
  </si>
  <si>
    <t xml:space="preserve"> "Экият" с Ст Д.</t>
  </si>
  <si>
    <t>ВСЕГО без.ВН СОВМ.</t>
  </si>
  <si>
    <t xml:space="preserve">  "Кыз. калфак" с.Биюр.</t>
  </si>
  <si>
    <t>в том числе имеют квалификационные категории</t>
  </si>
  <si>
    <t>заведующий</t>
  </si>
  <si>
    <t>Д/О</t>
  </si>
  <si>
    <t>не ведут уроки</t>
  </si>
  <si>
    <t>Д/о</t>
  </si>
  <si>
    <t xml:space="preserve"> "Сэйлэн" с Я Буляк</t>
  </si>
  <si>
    <t>Тл-Там. шк-интернат</t>
  </si>
  <si>
    <t>первую</t>
  </si>
  <si>
    <t>Иванов (ДЮСШ)-В/О без кат;Низамиева (С\совет) В/О, без кат;Аккубеков (музыка) ср-спец, 1 кат.</t>
  </si>
  <si>
    <t>Туктарова И.М из Д-Сада ИЗО, В/О, 1 кат</t>
  </si>
  <si>
    <r>
      <t xml:space="preserve">1 из Сарман, другие из школ района </t>
    </r>
    <r>
      <rPr>
        <b/>
        <i/>
        <sz val="9"/>
        <color rgb="FF7030A0"/>
        <rFont val="Times New Roman"/>
        <family val="1"/>
        <charset val="204"/>
      </rPr>
      <t xml:space="preserve"> 4 ИЗ ШКОЛ РАЙОНА</t>
    </r>
  </si>
  <si>
    <t>НУРГАЛИЕВА химия из БЕТЬКИНСКОЙ-В/О, высшая</t>
  </si>
  <si>
    <t>из  КНЯЗЕВСКОЙ (ИЗО) В/О, высшая</t>
  </si>
  <si>
    <t>из ТЛ ТАМАК ГАЙНУТДИНОВА (информатика) В/О, без кат</t>
  </si>
  <si>
    <t>Начальник управления образования</t>
  </si>
  <si>
    <t>3</t>
  </si>
  <si>
    <t>2</t>
  </si>
  <si>
    <t>1</t>
  </si>
  <si>
    <t>"Шатлык"Кувады</t>
  </si>
  <si>
    <t>в том числе на СЗД</t>
  </si>
  <si>
    <t>ДАУТОВ (С/Совет)- история, В/О, 1кат.</t>
  </si>
  <si>
    <t>не имеют кв.кат.</t>
  </si>
  <si>
    <t xml:space="preserve"> в том числе имеют кв. кат.</t>
  </si>
  <si>
    <t>совм.</t>
  </si>
  <si>
    <t>прошли аттест</t>
  </si>
  <si>
    <t>на высш</t>
  </si>
  <si>
    <t>на 1</t>
  </si>
  <si>
    <t>СЗД</t>
  </si>
  <si>
    <t xml:space="preserve">Мус.-Заводская </t>
  </si>
  <si>
    <t xml:space="preserve">Новотроицкая </t>
  </si>
  <si>
    <t>4</t>
  </si>
  <si>
    <t>Сиразов (НГПУ)-В/О, без кат.;  без кат.один чел из почты (РУС .ЯЗ)(В/О, без кат</t>
  </si>
  <si>
    <t>"Тургай" Ерыклы</t>
  </si>
  <si>
    <t>"Милэшкэй" Азьмуш.</t>
  </si>
  <si>
    <t>в том числе с ЗАВЕДУЮЩ</t>
  </si>
  <si>
    <t xml:space="preserve">прошли атт.         на СЗД                             </t>
  </si>
  <si>
    <t xml:space="preserve">прошли атт.         на СЗД  в 2020                            </t>
  </si>
  <si>
    <t>Н.С.Габдуллин</t>
  </si>
  <si>
    <t>Мохото (из ЦВР) психолог-В/О, первая</t>
  </si>
  <si>
    <t>АБДУЛЛ.химиз МУСАБ) В/О, 1 кат</t>
  </si>
  <si>
    <t>Сторожук музыка Ср-спец без кат, Белов (физ-ра) В/О, 1 кат</t>
  </si>
  <si>
    <t>ЯКУШЕВА из КНЯЗЕВСКОЙ -В/О  высшая кат</t>
  </si>
  <si>
    <r>
      <t>Хабутд (УО)-В/О, 1 кат; ,</t>
    </r>
    <r>
      <rPr>
        <b/>
        <sz val="8"/>
        <color rgb="FF7030A0"/>
        <rFont val="Times New Roman"/>
        <family val="1"/>
        <charset val="204"/>
      </rPr>
      <t>(</t>
    </r>
    <r>
      <rPr>
        <b/>
        <i/>
        <sz val="8"/>
        <color rgb="FF7030A0"/>
        <rFont val="Times New Roman"/>
        <family val="1"/>
        <charset val="204"/>
      </rPr>
      <t>ИВАН.из МЕЛЕКЕС), ГАРИПОВ ист, из КОМС</t>
    </r>
  </si>
  <si>
    <t xml:space="preserve"> Салимова ДШИ, музыка</t>
  </si>
  <si>
    <t>не имеют квалиф. категорий с зав.</t>
  </si>
  <si>
    <t>База данных педагогических работников Тукаевского района  на  апрель  2020  (ШКОЛЫ)</t>
  </si>
  <si>
    <t>11</t>
  </si>
  <si>
    <t>6</t>
  </si>
  <si>
    <t>прошли атт.         В КАЛЕНД. 2020-21</t>
  </si>
  <si>
    <t>База данных педагогических работников Тукаевского района   2020-2021 уч. год (детские сады)</t>
  </si>
  <si>
    <t xml:space="preserve">прошли атт. на СЗД             </t>
  </si>
  <si>
    <t xml:space="preserve">28 заведующих не имеют квал категорию, они  на кат. не аттестуются 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</si>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</sst>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B05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color rgb="FF00B0F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i/>
      <sz val="16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i/>
      <sz val="10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b/>
      <i/>
      <sz val="9"/>
      <color rgb="FF7030A0"/>
      <name val="Times New Roman"/>
      <family val="1"/>
      <charset val="204"/>
    </font>
    <font>
      <b/>
      <sz val="12"/>
      <color rgb="FF00B05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b/>
      <i/>
      <sz val="8"/>
      <color rgb="FF7030A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i/>
      <sz val="11"/>
      <color rgb="FF00B0F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rgb="FF00B0F0"/>
      <name val="Times New Roman"/>
      <family val="1"/>
      <charset val="204"/>
    </font>
    <font>
      <b/>
      <i/>
      <sz val="14"/>
      <color rgb="FF00B050"/>
      <name val="Times New Roman"/>
      <family val="1"/>
      <charset val="204"/>
    </font>
    <font>
      <b/>
      <i/>
      <sz val="14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9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20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4" fillId="0" borderId="0" xfId="0" applyFont="1"/>
    <xf numFmtId="0" fontId="13" fillId="0" borderId="0" xfId="0" applyFont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14" fillId="0" borderId="0" xfId="0" applyFont="1"/>
    <xf numFmtId="0" fontId="10" fillId="0" borderId="0" xfId="0" applyFont="1" applyAlignment="1">
      <alignment horizontal="left" vertical="top"/>
    </xf>
    <xf numFmtId="0" fontId="1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ont="1"/>
    <xf numFmtId="0" fontId="35" fillId="3" borderId="0" xfId="0" applyFont="1" applyFill="1" applyBorder="1" applyAlignment="1">
      <alignment horizontal="left"/>
    </xf>
    <xf numFmtId="0" fontId="36" fillId="3" borderId="0" xfId="0" applyFont="1" applyFill="1" applyAlignment="1">
      <alignment horizontal="left" vertical="top"/>
    </xf>
    <xf numFmtId="0" fontId="36" fillId="3" borderId="0" xfId="0" applyFont="1" applyFill="1" applyAlignment="1">
      <alignment horizontal="left"/>
    </xf>
    <xf numFmtId="0" fontId="37" fillId="3" borderId="0" xfId="0" applyFont="1" applyFill="1"/>
    <xf numFmtId="0" fontId="2" fillId="0" borderId="0" xfId="0" applyFont="1" applyBorder="1" applyAlignment="1">
      <alignment horizontal="left"/>
    </xf>
    <xf numFmtId="0" fontId="0" fillId="2" borderId="0" xfId="0" applyFill="1"/>
    <xf numFmtId="0" fontId="2" fillId="3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23" fillId="3" borderId="0" xfId="0" applyFont="1" applyFill="1" applyAlignment="1">
      <alignment horizontal="center" vertical="top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Fill="1"/>
    <xf numFmtId="0" fontId="5" fillId="0" borderId="1" xfId="0" applyFont="1" applyFill="1" applyBorder="1" applyAlignment="1">
      <alignment vertical="top" wrapText="1"/>
    </xf>
    <xf numFmtId="0" fontId="33" fillId="3" borderId="0" xfId="0" applyFont="1" applyFill="1" applyBorder="1" applyAlignment="1">
      <alignment horizontal="center" vertical="center"/>
    </xf>
    <xf numFmtId="0" fontId="40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top"/>
    </xf>
    <xf numFmtId="0" fontId="3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1" fontId="16" fillId="0" borderId="1" xfId="0" applyNumberFormat="1" applyFont="1" applyFill="1" applyBorder="1" applyAlignment="1">
      <alignment horizontal="center" vertical="top"/>
    </xf>
    <xf numFmtId="9" fontId="8" fillId="0" borderId="1" xfId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33" fillId="0" borderId="1" xfId="0" applyNumberFormat="1" applyFont="1" applyFill="1" applyBorder="1" applyAlignment="1">
      <alignment horizontal="center" vertical="top"/>
    </xf>
    <xf numFmtId="0" fontId="22" fillId="0" borderId="1" xfId="0" applyNumberFormat="1" applyFont="1" applyFill="1" applyBorder="1" applyAlignment="1">
      <alignment horizontal="center" vertical="top"/>
    </xf>
    <xf numFmtId="0" fontId="35" fillId="0" borderId="1" xfId="0" applyNumberFormat="1" applyFont="1" applyFill="1" applyBorder="1" applyAlignment="1">
      <alignment horizontal="center" vertical="top"/>
    </xf>
    <xf numFmtId="0" fontId="33" fillId="0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left" vertical="top" wrapText="1"/>
    </xf>
    <xf numFmtId="0" fontId="25" fillId="0" borderId="1" xfId="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center" vertical="top" wrapText="1"/>
    </xf>
    <xf numFmtId="0" fontId="41" fillId="0" borderId="1" xfId="0" applyNumberFormat="1" applyFont="1" applyFill="1" applyBorder="1" applyAlignment="1">
      <alignment horizontal="left" vertical="top" wrapText="1"/>
    </xf>
    <xf numFmtId="0" fontId="42" fillId="0" borderId="1" xfId="0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13" fillId="0" borderId="1" xfId="0" applyFont="1" applyFill="1" applyBorder="1" applyAlignment="1">
      <alignment horizontal="left" vertical="top"/>
    </xf>
    <xf numFmtId="0" fontId="20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9" fontId="9" fillId="2" borderId="1" xfId="1" applyFont="1" applyFill="1" applyBorder="1" applyAlignment="1">
      <alignment horizontal="center" vertical="top"/>
    </xf>
    <xf numFmtId="0" fontId="27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/>
    </xf>
    <xf numFmtId="0" fontId="27" fillId="0" borderId="1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/>
    </xf>
    <xf numFmtId="0" fontId="2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0" fontId="2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7" fillId="0" borderId="0" xfId="0" applyFont="1" applyFill="1" applyAlignment="1">
      <alignment vertical="center"/>
    </xf>
    <xf numFmtId="0" fontId="53" fillId="0" borderId="1" xfId="0" applyNumberFormat="1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center" vertical="top" wrapText="1"/>
    </xf>
    <xf numFmtId="9" fontId="38" fillId="0" borderId="1" xfId="1" applyFont="1" applyFill="1" applyBorder="1" applyAlignment="1">
      <alignment horizontal="center" vertical="top"/>
    </xf>
    <xf numFmtId="0" fontId="56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1" xfId="0" applyNumberFormat="1" applyFont="1" applyFill="1" applyBorder="1" applyAlignment="1">
      <alignment horizontal="center" vertical="top" wrapText="1"/>
    </xf>
    <xf numFmtId="1" fontId="57" fillId="0" borderId="1" xfId="0" applyNumberFormat="1" applyFont="1" applyFill="1" applyBorder="1" applyAlignment="1">
      <alignment horizontal="center" vertical="top"/>
    </xf>
    <xf numFmtId="0" fontId="27" fillId="0" borderId="1" xfId="0" applyNumberFormat="1" applyFont="1" applyFill="1" applyBorder="1" applyAlignment="1">
      <alignment horizontal="center" vertical="top"/>
    </xf>
    <xf numFmtId="0" fontId="25" fillId="0" borderId="1" xfId="0" applyNumberFormat="1" applyFont="1" applyFill="1" applyBorder="1" applyAlignment="1">
      <alignment horizontal="center" vertical="top" wrapText="1"/>
    </xf>
    <xf numFmtId="49" fontId="29" fillId="0" borderId="1" xfId="0" applyNumberFormat="1" applyFont="1" applyFill="1" applyBorder="1" applyAlignment="1">
      <alignment horizontal="center" vertical="top" wrapText="1"/>
    </xf>
    <xf numFmtId="0" fontId="58" fillId="0" borderId="1" xfId="0" applyNumberFormat="1" applyFont="1" applyFill="1" applyBorder="1" applyAlignment="1">
      <alignment horizontal="center" vertical="top"/>
    </xf>
    <xf numFmtId="0" fontId="25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50" fillId="0" borderId="1" xfId="0" applyFont="1" applyFill="1" applyBorder="1" applyAlignment="1">
      <alignment horizontal="left" vertical="top" wrapText="1"/>
    </xf>
    <xf numFmtId="0" fontId="52" fillId="0" borderId="1" xfId="0" applyFont="1" applyFill="1" applyBorder="1" applyAlignment="1">
      <alignment horizontal="center" vertical="top" wrapText="1"/>
    </xf>
    <xf numFmtId="0" fontId="33" fillId="0" borderId="1" xfId="0" applyNumberFormat="1" applyFont="1" applyFill="1" applyBorder="1" applyAlignment="1">
      <alignment horizontal="left" vertical="top" wrapText="1"/>
    </xf>
    <xf numFmtId="0" fontId="46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0" fontId="35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top" wrapText="1"/>
    </xf>
    <xf numFmtId="0" fontId="46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left"/>
    </xf>
    <xf numFmtId="0" fontId="45" fillId="0" borderId="0" xfId="0" applyFont="1" applyFill="1" applyAlignment="1">
      <alignment horizontal="center"/>
    </xf>
    <xf numFmtId="0" fontId="33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/>
    </xf>
    <xf numFmtId="0" fontId="32" fillId="0" borderId="1" xfId="0" applyFont="1" applyFill="1" applyBorder="1" applyAlignment="1">
      <alignment horizontal="center" vertical="top" wrapText="1"/>
    </xf>
    <xf numFmtId="49" fontId="32" fillId="0" borderId="1" xfId="0" applyNumberFormat="1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5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/>
    </xf>
    <xf numFmtId="0" fontId="3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top" wrapText="1"/>
    </xf>
    <xf numFmtId="0" fontId="59" fillId="0" borderId="1" xfId="0" applyFont="1" applyFill="1" applyBorder="1" applyAlignment="1">
      <alignment horizontal="center" vertical="top" wrapText="1"/>
    </xf>
    <xf numFmtId="0" fontId="59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 vertical="top" wrapText="1"/>
    </xf>
    <xf numFmtId="1" fontId="59" fillId="2" borderId="1" xfId="0" applyNumberFormat="1" applyFont="1" applyFill="1" applyBorder="1" applyAlignment="1">
      <alignment horizontal="center" vertical="top" wrapText="1"/>
    </xf>
    <xf numFmtId="1" fontId="59" fillId="0" borderId="1" xfId="0" applyNumberFormat="1" applyFont="1" applyBorder="1" applyAlignment="1">
      <alignment horizontal="center" vertical="top" wrapText="1"/>
    </xf>
    <xf numFmtId="49" fontId="59" fillId="0" borderId="1" xfId="0" applyNumberFormat="1" applyFont="1" applyBorder="1" applyAlignment="1">
      <alignment horizontal="center" vertical="top" wrapText="1"/>
    </xf>
    <xf numFmtId="0" fontId="60" fillId="0" borderId="1" xfId="0" applyFont="1" applyFill="1" applyBorder="1" applyAlignment="1">
      <alignment horizontal="center" wrapText="1"/>
    </xf>
    <xf numFmtId="0" fontId="61" fillId="0" borderId="1" xfId="0" applyFont="1" applyFill="1" applyBorder="1" applyAlignment="1">
      <alignment horizontal="center" wrapText="1"/>
    </xf>
    <xf numFmtId="0" fontId="62" fillId="0" borderId="1" xfId="0" applyFont="1" applyFill="1" applyBorder="1" applyAlignment="1">
      <alignment horizontal="center" vertical="top" wrapText="1"/>
    </xf>
    <xf numFmtId="1" fontId="63" fillId="0" borderId="1" xfId="0" applyNumberFormat="1" applyFont="1" applyFill="1" applyBorder="1" applyAlignment="1">
      <alignment horizontal="center" vertical="top" wrapText="1"/>
    </xf>
    <xf numFmtId="9" fontId="60" fillId="0" borderId="1" xfId="1" applyFont="1" applyFill="1" applyBorder="1" applyAlignment="1">
      <alignment horizontal="center" vertical="top"/>
    </xf>
    <xf numFmtId="1" fontId="62" fillId="0" borderId="1" xfId="0" applyNumberFormat="1" applyFont="1" applyFill="1" applyBorder="1" applyAlignment="1">
      <alignment horizontal="center" vertical="top" wrapText="1"/>
    </xf>
    <xf numFmtId="0" fontId="61" fillId="0" borderId="1" xfId="0" applyFont="1" applyFill="1" applyBorder="1" applyAlignment="1">
      <alignment horizontal="center" vertical="top" wrapText="1"/>
    </xf>
    <xf numFmtId="49" fontId="62" fillId="0" borderId="1" xfId="0" applyNumberFormat="1" applyFont="1" applyFill="1" applyBorder="1" applyAlignment="1">
      <alignment horizontal="center" vertical="top" wrapText="1"/>
    </xf>
    <xf numFmtId="0" fontId="64" fillId="0" borderId="1" xfId="0" applyFont="1" applyFill="1" applyBorder="1" applyAlignment="1">
      <alignment horizontal="center" vertical="top" wrapText="1"/>
    </xf>
    <xf numFmtId="2" fontId="16" fillId="0" borderId="1" xfId="0" applyNumberFormat="1" applyFont="1" applyFill="1" applyBorder="1" applyAlignment="1">
      <alignment horizontal="center" vertical="top"/>
    </xf>
    <xf numFmtId="2" fontId="65" fillId="0" borderId="1" xfId="1" applyNumberFormat="1" applyFont="1" applyFill="1" applyBorder="1" applyAlignment="1">
      <alignment horizontal="center" vertical="top"/>
    </xf>
    <xf numFmtId="2" fontId="50" fillId="0" borderId="1" xfId="0" applyNumberFormat="1" applyFont="1" applyFill="1" applyBorder="1" applyAlignment="1">
      <alignment horizontal="center" vertical="top"/>
    </xf>
    <xf numFmtId="2" fontId="33" fillId="0" borderId="1" xfId="0" applyNumberFormat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2" fontId="50" fillId="0" borderId="1" xfId="1" applyNumberFormat="1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 wrapText="1"/>
    </xf>
    <xf numFmtId="0" fontId="66" fillId="2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66" fillId="0" borderId="1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left" wrapText="1"/>
    </xf>
    <xf numFmtId="0" fontId="31" fillId="0" borderId="10" xfId="0" applyFont="1" applyBorder="1" applyAlignment="1">
      <alignment horizontal="left" wrapText="1"/>
    </xf>
    <xf numFmtId="0" fontId="31" fillId="0" borderId="11" xfId="0" applyFont="1" applyBorder="1" applyAlignment="1">
      <alignment horizontal="left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textRotation="90" wrapText="1"/>
    </xf>
    <xf numFmtId="0" fontId="27" fillId="0" borderId="3" xfId="0" applyFont="1" applyBorder="1" applyAlignment="1">
      <alignment horizontal="center" textRotation="90" wrapText="1"/>
    </xf>
    <xf numFmtId="0" fontId="27" fillId="0" borderId="4" xfId="0" applyFont="1" applyBorder="1" applyAlignment="1">
      <alignment horizontal="center" textRotation="90" wrapText="1"/>
    </xf>
    <xf numFmtId="0" fontId="27" fillId="0" borderId="2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8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51" fillId="0" borderId="2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left" textRotation="90" wrapText="1"/>
    </xf>
    <xf numFmtId="0" fontId="35" fillId="3" borderId="3" xfId="0" applyFont="1" applyFill="1" applyBorder="1" applyAlignment="1">
      <alignment horizontal="left" textRotation="90" wrapText="1"/>
    </xf>
    <xf numFmtId="0" fontId="35" fillId="3" borderId="4" xfId="0" applyFont="1" applyFill="1" applyBorder="1" applyAlignment="1">
      <alignment horizontal="left" textRotation="90" wrapText="1"/>
    </xf>
    <xf numFmtId="0" fontId="33" fillId="3" borderId="2" xfId="0" applyFont="1" applyFill="1" applyBorder="1" applyAlignment="1">
      <alignment horizontal="center" vertical="center" textRotation="90" wrapText="1"/>
    </xf>
    <xf numFmtId="0" fontId="33" fillId="3" borderId="3" xfId="0" applyFont="1" applyFill="1" applyBorder="1" applyAlignment="1">
      <alignment horizontal="center" vertical="center" textRotation="90" wrapText="1"/>
    </xf>
    <xf numFmtId="0" fontId="33" fillId="3" borderId="4" xfId="0" applyFont="1" applyFill="1" applyBorder="1" applyAlignment="1">
      <alignment horizontal="center" vertical="center" textRotation="90" wrapText="1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opLeftCell="A10" workbookViewId="0">
      <selection activeCell="B34" sqref="B34"/>
    </sheetView>
  </sheetViews>
  <sheetFormatPr defaultRowHeight="15" x14ac:dyDescent="0.25"/>
  <cols>
    <col min="1" max="1" width="4.28515625" style="24" customWidth="1"/>
    <col min="2" max="2" width="21.140625" customWidth="1"/>
    <col min="3" max="3" width="9.7109375" customWidth="1"/>
    <col min="4" max="4" width="8.7109375" customWidth="1"/>
    <col min="5" max="5" width="6.5703125" customWidth="1"/>
    <col min="6" max="6" width="6.28515625" customWidth="1"/>
    <col min="7" max="7" width="9.7109375" customWidth="1"/>
    <col min="8" max="8" width="4.85546875" style="1" customWidth="1"/>
    <col min="9" max="9" width="6.140625" customWidth="1"/>
    <col min="10" max="10" width="6.7109375" style="31" customWidth="1"/>
    <col min="11" max="11" width="14.7109375" bestFit="1" customWidth="1"/>
    <col min="12" max="12" width="6.42578125" customWidth="1"/>
    <col min="13" max="13" width="13.42578125" bestFit="1" customWidth="1"/>
    <col min="14" max="14" width="7" customWidth="1"/>
    <col min="15" max="15" width="8.42578125" customWidth="1"/>
    <col min="16" max="16" width="7.140625" style="42" customWidth="1"/>
    <col min="17" max="17" width="12" bestFit="1" customWidth="1"/>
    <col min="18" max="18" width="11.7109375" customWidth="1"/>
    <col min="19" max="19" width="9.85546875" customWidth="1"/>
    <col min="20" max="20" width="8.7109375" customWidth="1"/>
    <col min="21" max="21" width="12.7109375" customWidth="1"/>
  </cols>
  <sheetData>
    <row r="1" spans="1:22" ht="15.75" x14ac:dyDescent="0.25">
      <c r="A1" s="193" t="s">
        <v>109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30"/>
      <c r="U1" s="19"/>
      <c r="V1" s="18"/>
    </row>
    <row r="2" spans="1:22" ht="31.5" customHeight="1" x14ac:dyDescent="0.25">
      <c r="A2" s="194" t="s">
        <v>0</v>
      </c>
      <c r="B2" s="195" t="s">
        <v>1</v>
      </c>
      <c r="C2" s="213" t="s">
        <v>108</v>
      </c>
      <c r="D2" s="216" t="s">
        <v>85</v>
      </c>
      <c r="E2" s="216" t="s">
        <v>86</v>
      </c>
      <c r="F2" s="213" t="s">
        <v>87</v>
      </c>
      <c r="G2" s="198" t="s">
        <v>58</v>
      </c>
      <c r="H2" s="201" t="s">
        <v>61</v>
      </c>
      <c r="I2" s="204" t="s">
        <v>8</v>
      </c>
      <c r="J2" s="207" t="s">
        <v>2</v>
      </c>
      <c r="K2" s="207"/>
      <c r="L2" s="191" t="s">
        <v>60</v>
      </c>
      <c r="M2" s="191"/>
      <c r="N2" s="191"/>
      <c r="O2" s="191"/>
      <c r="P2" s="208" t="s">
        <v>104</v>
      </c>
      <c r="Q2" s="209"/>
      <c r="R2" s="212" t="s">
        <v>94</v>
      </c>
      <c r="S2" s="212"/>
      <c r="T2" s="187" t="s">
        <v>64</v>
      </c>
      <c r="U2" s="190" t="s">
        <v>48</v>
      </c>
    </row>
    <row r="3" spans="1:22" ht="12.75" customHeight="1" x14ac:dyDescent="0.25">
      <c r="A3" s="194"/>
      <c r="B3" s="196"/>
      <c r="C3" s="214"/>
      <c r="D3" s="217"/>
      <c r="E3" s="217"/>
      <c r="F3" s="214"/>
      <c r="G3" s="199"/>
      <c r="H3" s="202"/>
      <c r="I3" s="205"/>
      <c r="J3" s="207"/>
      <c r="K3" s="207"/>
      <c r="L3" s="191" t="s">
        <v>4</v>
      </c>
      <c r="M3" s="191"/>
      <c r="N3" s="191" t="s">
        <v>6</v>
      </c>
      <c r="O3" s="191"/>
      <c r="P3" s="210"/>
      <c r="Q3" s="211"/>
      <c r="R3" s="192" t="s">
        <v>110</v>
      </c>
      <c r="S3" s="191" t="s">
        <v>9</v>
      </c>
      <c r="T3" s="188"/>
      <c r="U3" s="190"/>
    </row>
    <row r="4" spans="1:22" ht="26.25" customHeight="1" x14ac:dyDescent="0.25">
      <c r="A4" s="194"/>
      <c r="B4" s="197"/>
      <c r="C4" s="215"/>
      <c r="D4" s="218"/>
      <c r="E4" s="218"/>
      <c r="F4" s="215"/>
      <c r="G4" s="200"/>
      <c r="H4" s="203"/>
      <c r="I4" s="206"/>
      <c r="J4" s="84" t="s">
        <v>5</v>
      </c>
      <c r="K4" s="131" t="s">
        <v>3</v>
      </c>
      <c r="L4" s="130" t="s">
        <v>5</v>
      </c>
      <c r="M4" s="130" t="s">
        <v>3</v>
      </c>
      <c r="N4" s="130" t="s">
        <v>5</v>
      </c>
      <c r="O4" s="130" t="s">
        <v>3</v>
      </c>
      <c r="P4" s="87" t="s">
        <v>5</v>
      </c>
      <c r="Q4" s="130" t="s">
        <v>3</v>
      </c>
      <c r="R4" s="192"/>
      <c r="S4" s="191"/>
      <c r="T4" s="189"/>
      <c r="U4" s="190"/>
    </row>
    <row r="5" spans="1:22" s="138" customFormat="1" ht="17.25" customHeight="1" x14ac:dyDescent="0.25">
      <c r="A5" s="47">
        <v>1</v>
      </c>
      <c r="B5" s="2" t="s">
        <v>28</v>
      </c>
      <c r="C5" s="179">
        <v>2</v>
      </c>
      <c r="D5" s="179">
        <v>0</v>
      </c>
      <c r="E5" s="179">
        <v>2</v>
      </c>
      <c r="F5" s="179">
        <v>0</v>
      </c>
      <c r="G5" s="156">
        <v>13</v>
      </c>
      <c r="H5" s="132">
        <v>1</v>
      </c>
      <c r="I5" s="133">
        <v>12</v>
      </c>
      <c r="J5" s="134">
        <v>9</v>
      </c>
      <c r="K5" s="173">
        <f>J5*100/G5</f>
        <v>69.230769230769226</v>
      </c>
      <c r="L5" s="134">
        <v>3</v>
      </c>
      <c r="M5" s="174">
        <f>L5*100/G5</f>
        <v>23.076923076923077</v>
      </c>
      <c r="N5" s="134">
        <v>6</v>
      </c>
      <c r="O5" s="175">
        <f>N5*100/G5</f>
        <v>46.153846153846153</v>
      </c>
      <c r="P5" s="135">
        <v>4</v>
      </c>
      <c r="Q5" s="176">
        <f>P5*100/G5</f>
        <v>30.76923076923077</v>
      </c>
      <c r="R5" s="136" t="s">
        <v>41</v>
      </c>
      <c r="S5" s="135">
        <v>4</v>
      </c>
      <c r="T5" s="135"/>
      <c r="U5" s="137">
        <v>0</v>
      </c>
    </row>
    <row r="6" spans="1:22" s="42" customFormat="1" ht="18.75" customHeight="1" x14ac:dyDescent="0.25">
      <c r="A6" s="47">
        <v>2</v>
      </c>
      <c r="B6" s="43" t="s">
        <v>35</v>
      </c>
      <c r="C6" s="180">
        <v>2</v>
      </c>
      <c r="D6" s="181">
        <v>2</v>
      </c>
      <c r="E6" s="179">
        <v>0</v>
      </c>
      <c r="F6" s="179">
        <v>0</v>
      </c>
      <c r="G6" s="156">
        <v>7</v>
      </c>
      <c r="H6" s="132">
        <v>1</v>
      </c>
      <c r="I6" s="133">
        <v>6</v>
      </c>
      <c r="J6" s="134">
        <v>6</v>
      </c>
      <c r="K6" s="173">
        <f t="shared" ref="K6:K32" si="0">J6*100/G6</f>
        <v>85.714285714285708</v>
      </c>
      <c r="L6" s="135">
        <v>2</v>
      </c>
      <c r="M6" s="174">
        <f t="shared" ref="M6:M32" si="1">L6*100/G6</f>
        <v>28.571428571428573</v>
      </c>
      <c r="N6" s="135">
        <v>4</v>
      </c>
      <c r="O6" s="175">
        <f t="shared" ref="O6:O32" si="2">N6*100/G6</f>
        <v>57.142857142857146</v>
      </c>
      <c r="P6" s="135">
        <v>1</v>
      </c>
      <c r="Q6" s="176">
        <f t="shared" ref="Q6:Q32" si="3">P6*100/G6</f>
        <v>14.285714285714286</v>
      </c>
      <c r="R6" s="136" t="s">
        <v>41</v>
      </c>
      <c r="S6" s="135">
        <v>1</v>
      </c>
      <c r="T6" s="135"/>
      <c r="U6" s="139">
        <v>0</v>
      </c>
    </row>
    <row r="7" spans="1:22" s="42" customFormat="1" ht="16.5" customHeight="1" x14ac:dyDescent="0.25">
      <c r="A7" s="47">
        <v>3</v>
      </c>
      <c r="B7" s="2" t="s">
        <v>34</v>
      </c>
      <c r="C7" s="179">
        <v>0</v>
      </c>
      <c r="D7" s="179">
        <v>0</v>
      </c>
      <c r="E7" s="179">
        <v>0</v>
      </c>
      <c r="F7" s="179">
        <v>0</v>
      </c>
      <c r="G7" s="156">
        <v>6</v>
      </c>
      <c r="H7" s="132">
        <v>1</v>
      </c>
      <c r="I7" s="133">
        <v>5</v>
      </c>
      <c r="J7" s="134">
        <v>3</v>
      </c>
      <c r="K7" s="173">
        <f t="shared" si="0"/>
        <v>50</v>
      </c>
      <c r="L7" s="134">
        <v>0</v>
      </c>
      <c r="M7" s="174">
        <f t="shared" si="1"/>
        <v>0</v>
      </c>
      <c r="N7" s="133">
        <v>3</v>
      </c>
      <c r="O7" s="175">
        <f t="shared" si="2"/>
        <v>50</v>
      </c>
      <c r="P7" s="135">
        <v>3</v>
      </c>
      <c r="Q7" s="176">
        <f t="shared" si="3"/>
        <v>50</v>
      </c>
      <c r="R7" s="136" t="s">
        <v>41</v>
      </c>
      <c r="S7" s="135">
        <v>3</v>
      </c>
      <c r="T7" s="135"/>
      <c r="U7" s="139">
        <v>0</v>
      </c>
    </row>
    <row r="8" spans="1:22" s="42" customFormat="1" ht="23.25" customHeight="1" x14ac:dyDescent="0.25">
      <c r="A8" s="47">
        <v>4</v>
      </c>
      <c r="B8" s="43" t="s">
        <v>51</v>
      </c>
      <c r="C8" s="180">
        <v>6</v>
      </c>
      <c r="D8" s="180">
        <v>0</v>
      </c>
      <c r="E8" s="180">
        <v>4</v>
      </c>
      <c r="F8" s="180">
        <v>2</v>
      </c>
      <c r="G8" s="156">
        <v>23</v>
      </c>
      <c r="H8" s="132">
        <v>1</v>
      </c>
      <c r="I8" s="133">
        <v>22</v>
      </c>
      <c r="J8" s="134">
        <v>18</v>
      </c>
      <c r="K8" s="173">
        <f t="shared" si="0"/>
        <v>78.260869565217391</v>
      </c>
      <c r="L8" s="135">
        <v>7</v>
      </c>
      <c r="M8" s="174">
        <f t="shared" si="1"/>
        <v>30.434782608695652</v>
      </c>
      <c r="N8" s="135">
        <v>11</v>
      </c>
      <c r="O8" s="175">
        <f t="shared" si="2"/>
        <v>47.826086956521742</v>
      </c>
      <c r="P8" s="135">
        <v>5</v>
      </c>
      <c r="Q8" s="176">
        <f t="shared" si="3"/>
        <v>21.739130434782609</v>
      </c>
      <c r="R8" s="136" t="s">
        <v>76</v>
      </c>
      <c r="S8" s="135">
        <v>3</v>
      </c>
      <c r="T8" s="135"/>
      <c r="U8" s="139">
        <v>0</v>
      </c>
    </row>
    <row r="9" spans="1:22" s="42" customFormat="1" ht="17.25" customHeight="1" x14ac:dyDescent="0.25">
      <c r="A9" s="47">
        <v>5</v>
      </c>
      <c r="B9" s="43" t="s">
        <v>36</v>
      </c>
      <c r="C9" s="179">
        <v>0</v>
      </c>
      <c r="D9" s="179">
        <v>0</v>
      </c>
      <c r="E9" s="179">
        <v>0</v>
      </c>
      <c r="F9" s="179">
        <v>0</v>
      </c>
      <c r="G9" s="156">
        <v>8</v>
      </c>
      <c r="H9" s="132">
        <v>1</v>
      </c>
      <c r="I9" s="133">
        <v>7</v>
      </c>
      <c r="J9" s="134">
        <v>5</v>
      </c>
      <c r="K9" s="173">
        <f t="shared" si="0"/>
        <v>62.5</v>
      </c>
      <c r="L9" s="134">
        <v>3</v>
      </c>
      <c r="M9" s="174">
        <f t="shared" si="1"/>
        <v>37.5</v>
      </c>
      <c r="N9" s="134">
        <v>2</v>
      </c>
      <c r="O9" s="175">
        <f t="shared" si="2"/>
        <v>25</v>
      </c>
      <c r="P9" s="135">
        <v>3</v>
      </c>
      <c r="Q9" s="176">
        <f t="shared" si="3"/>
        <v>37.5</v>
      </c>
      <c r="R9" s="136" t="s">
        <v>41</v>
      </c>
      <c r="S9" s="135">
        <v>3</v>
      </c>
      <c r="T9" s="135"/>
      <c r="U9" s="137">
        <v>0</v>
      </c>
    </row>
    <row r="10" spans="1:22" s="42" customFormat="1" ht="20.25" customHeight="1" x14ac:dyDescent="0.25">
      <c r="A10" s="47">
        <v>6</v>
      </c>
      <c r="B10" s="43" t="s">
        <v>32</v>
      </c>
      <c r="C10" s="179">
        <v>0</v>
      </c>
      <c r="D10" s="179">
        <v>0</v>
      </c>
      <c r="E10" s="179">
        <v>0</v>
      </c>
      <c r="F10" s="179">
        <v>0</v>
      </c>
      <c r="G10" s="156">
        <v>15</v>
      </c>
      <c r="H10" s="132">
        <v>1</v>
      </c>
      <c r="I10" s="133">
        <v>14</v>
      </c>
      <c r="J10" s="134">
        <v>10</v>
      </c>
      <c r="K10" s="173">
        <f t="shared" si="0"/>
        <v>66.666666666666671</v>
      </c>
      <c r="L10" s="135">
        <v>8</v>
      </c>
      <c r="M10" s="174">
        <f t="shared" si="1"/>
        <v>53.333333333333336</v>
      </c>
      <c r="N10" s="135">
        <v>2</v>
      </c>
      <c r="O10" s="175">
        <f t="shared" si="2"/>
        <v>13.333333333333334</v>
      </c>
      <c r="P10" s="135">
        <v>5</v>
      </c>
      <c r="Q10" s="176">
        <f t="shared" si="3"/>
        <v>33.333333333333336</v>
      </c>
      <c r="R10" s="136" t="s">
        <v>77</v>
      </c>
      <c r="S10" s="135">
        <v>4</v>
      </c>
      <c r="T10" s="135"/>
      <c r="U10" s="139">
        <v>0</v>
      </c>
    </row>
    <row r="11" spans="1:22" s="42" customFormat="1" ht="14.25" customHeight="1" x14ac:dyDescent="0.25">
      <c r="A11" s="47">
        <v>7</v>
      </c>
      <c r="B11" s="43" t="s">
        <v>50</v>
      </c>
      <c r="C11" s="179">
        <v>0</v>
      </c>
      <c r="D11" s="179">
        <v>0</v>
      </c>
      <c r="E11" s="179">
        <v>0</v>
      </c>
      <c r="F11" s="179">
        <v>0</v>
      </c>
      <c r="G11" s="156">
        <v>2</v>
      </c>
      <c r="H11" s="132">
        <v>1</v>
      </c>
      <c r="I11" s="133">
        <v>1</v>
      </c>
      <c r="J11" s="134">
        <v>1</v>
      </c>
      <c r="K11" s="173">
        <f t="shared" si="0"/>
        <v>50</v>
      </c>
      <c r="L11" s="135">
        <v>0</v>
      </c>
      <c r="M11" s="174">
        <f t="shared" si="1"/>
        <v>0</v>
      </c>
      <c r="N11" s="135">
        <v>1</v>
      </c>
      <c r="O11" s="175">
        <f t="shared" si="2"/>
        <v>50</v>
      </c>
      <c r="P11" s="135">
        <v>1</v>
      </c>
      <c r="Q11" s="176">
        <f t="shared" si="3"/>
        <v>50</v>
      </c>
      <c r="R11" s="136" t="s">
        <v>41</v>
      </c>
      <c r="S11" s="135">
        <v>1</v>
      </c>
      <c r="T11" s="135"/>
      <c r="U11" s="139">
        <v>0</v>
      </c>
    </row>
    <row r="12" spans="1:22" s="42" customFormat="1" ht="18.75" x14ac:dyDescent="0.25">
      <c r="A12" s="47">
        <v>8</v>
      </c>
      <c r="B12" s="43" t="s">
        <v>49</v>
      </c>
      <c r="C12" s="179">
        <v>0</v>
      </c>
      <c r="D12" s="179">
        <v>0</v>
      </c>
      <c r="E12" s="179">
        <v>0</v>
      </c>
      <c r="F12" s="179">
        <v>0</v>
      </c>
      <c r="G12" s="156">
        <v>2</v>
      </c>
      <c r="H12" s="132">
        <v>1</v>
      </c>
      <c r="I12" s="133">
        <v>1</v>
      </c>
      <c r="J12" s="134">
        <v>1</v>
      </c>
      <c r="K12" s="173">
        <f t="shared" si="0"/>
        <v>50</v>
      </c>
      <c r="L12" s="135">
        <v>0</v>
      </c>
      <c r="M12" s="174">
        <f t="shared" si="1"/>
        <v>0</v>
      </c>
      <c r="N12" s="135">
        <v>1</v>
      </c>
      <c r="O12" s="175">
        <f t="shared" si="2"/>
        <v>50</v>
      </c>
      <c r="P12" s="135">
        <v>1</v>
      </c>
      <c r="Q12" s="176">
        <f t="shared" si="3"/>
        <v>50</v>
      </c>
      <c r="R12" s="136" t="s">
        <v>41</v>
      </c>
      <c r="S12" s="135">
        <v>1</v>
      </c>
      <c r="T12" s="135"/>
      <c r="U12" s="139">
        <v>0</v>
      </c>
    </row>
    <row r="13" spans="1:22" s="49" customFormat="1" ht="18.75" x14ac:dyDescent="0.25">
      <c r="A13" s="47">
        <v>9</v>
      </c>
      <c r="B13" s="2" t="s">
        <v>30</v>
      </c>
      <c r="C13" s="179">
        <v>1</v>
      </c>
      <c r="D13" s="179">
        <v>0</v>
      </c>
      <c r="E13" s="179">
        <v>1</v>
      </c>
      <c r="F13" s="179">
        <v>0</v>
      </c>
      <c r="G13" s="156">
        <v>8</v>
      </c>
      <c r="H13" s="132">
        <v>1</v>
      </c>
      <c r="I13" s="133">
        <v>7</v>
      </c>
      <c r="J13" s="134">
        <v>4</v>
      </c>
      <c r="K13" s="173">
        <f t="shared" si="0"/>
        <v>50</v>
      </c>
      <c r="L13" s="135">
        <v>1</v>
      </c>
      <c r="M13" s="174">
        <f t="shared" si="1"/>
        <v>12.5</v>
      </c>
      <c r="N13" s="135">
        <v>3</v>
      </c>
      <c r="O13" s="175">
        <f t="shared" si="2"/>
        <v>37.5</v>
      </c>
      <c r="P13" s="135">
        <v>4</v>
      </c>
      <c r="Q13" s="176">
        <f t="shared" si="3"/>
        <v>50</v>
      </c>
      <c r="R13" s="136" t="s">
        <v>41</v>
      </c>
      <c r="S13" s="135">
        <v>4</v>
      </c>
      <c r="T13" s="135"/>
      <c r="U13" s="139">
        <v>1</v>
      </c>
    </row>
    <row r="14" spans="1:22" s="42" customFormat="1" ht="20.25" customHeight="1" x14ac:dyDescent="0.25">
      <c r="A14" s="47">
        <v>10</v>
      </c>
      <c r="B14" s="43" t="s">
        <v>31</v>
      </c>
      <c r="C14" s="179">
        <v>0</v>
      </c>
      <c r="D14" s="179">
        <v>0</v>
      </c>
      <c r="E14" s="179">
        <v>0</v>
      </c>
      <c r="F14" s="179">
        <v>0</v>
      </c>
      <c r="G14" s="156">
        <v>3</v>
      </c>
      <c r="H14" s="132">
        <v>1</v>
      </c>
      <c r="I14" s="133">
        <v>2</v>
      </c>
      <c r="J14" s="134">
        <v>1</v>
      </c>
      <c r="K14" s="173">
        <f t="shared" si="0"/>
        <v>33.333333333333336</v>
      </c>
      <c r="L14" s="135">
        <v>0</v>
      </c>
      <c r="M14" s="174">
        <f t="shared" si="1"/>
        <v>0</v>
      </c>
      <c r="N14" s="135">
        <v>1</v>
      </c>
      <c r="O14" s="175">
        <f t="shared" si="2"/>
        <v>33.333333333333336</v>
      </c>
      <c r="P14" s="135">
        <v>2</v>
      </c>
      <c r="Q14" s="176">
        <f t="shared" si="3"/>
        <v>66.666666666666671</v>
      </c>
      <c r="R14" s="136" t="s">
        <v>41</v>
      </c>
      <c r="S14" s="135">
        <v>2</v>
      </c>
      <c r="T14" s="135"/>
      <c r="U14" s="139">
        <v>0</v>
      </c>
    </row>
    <row r="15" spans="1:22" s="42" customFormat="1" ht="15.75" customHeight="1" x14ac:dyDescent="0.25">
      <c r="A15" s="47">
        <v>11</v>
      </c>
      <c r="B15" s="43" t="s">
        <v>33</v>
      </c>
      <c r="C15" s="179">
        <v>0</v>
      </c>
      <c r="D15" s="179">
        <v>0</v>
      </c>
      <c r="E15" s="179">
        <v>0</v>
      </c>
      <c r="F15" s="179">
        <v>0</v>
      </c>
      <c r="G15" s="156">
        <v>2</v>
      </c>
      <c r="H15" s="132">
        <v>1</v>
      </c>
      <c r="I15" s="133">
        <v>1</v>
      </c>
      <c r="J15" s="134">
        <v>0</v>
      </c>
      <c r="K15" s="173">
        <f t="shared" si="0"/>
        <v>0</v>
      </c>
      <c r="L15" s="133">
        <v>0</v>
      </c>
      <c r="M15" s="174">
        <f t="shared" si="1"/>
        <v>0</v>
      </c>
      <c r="N15" s="133">
        <v>0</v>
      </c>
      <c r="O15" s="175">
        <f t="shared" si="2"/>
        <v>0</v>
      </c>
      <c r="P15" s="135">
        <v>2</v>
      </c>
      <c r="Q15" s="176">
        <f t="shared" si="3"/>
        <v>100</v>
      </c>
      <c r="R15" s="136" t="s">
        <v>41</v>
      </c>
      <c r="S15" s="135">
        <v>2</v>
      </c>
      <c r="T15" s="135"/>
      <c r="U15" s="139">
        <v>0</v>
      </c>
    </row>
    <row r="16" spans="1:22" s="42" customFormat="1" ht="13.5" customHeight="1" x14ac:dyDescent="0.25">
      <c r="A16" s="47">
        <v>12</v>
      </c>
      <c r="B16" s="2" t="s">
        <v>59</v>
      </c>
      <c r="C16" s="179">
        <v>0</v>
      </c>
      <c r="D16" s="179">
        <v>0</v>
      </c>
      <c r="E16" s="179">
        <v>0</v>
      </c>
      <c r="F16" s="179">
        <v>0</v>
      </c>
      <c r="G16" s="156">
        <v>2</v>
      </c>
      <c r="H16" s="132">
        <v>1</v>
      </c>
      <c r="I16" s="133">
        <v>1</v>
      </c>
      <c r="J16" s="134">
        <v>1</v>
      </c>
      <c r="K16" s="173">
        <f t="shared" si="0"/>
        <v>50</v>
      </c>
      <c r="L16" s="135">
        <v>0</v>
      </c>
      <c r="M16" s="174">
        <f t="shared" si="1"/>
        <v>0</v>
      </c>
      <c r="N16" s="135">
        <v>1</v>
      </c>
      <c r="O16" s="175">
        <f t="shared" si="2"/>
        <v>50</v>
      </c>
      <c r="P16" s="135">
        <v>1</v>
      </c>
      <c r="Q16" s="176">
        <f t="shared" si="3"/>
        <v>50</v>
      </c>
      <c r="R16" s="136" t="s">
        <v>41</v>
      </c>
      <c r="S16" s="135">
        <v>1</v>
      </c>
      <c r="T16" s="135"/>
      <c r="U16" s="139">
        <v>0</v>
      </c>
    </row>
    <row r="17" spans="1:21" s="42" customFormat="1" ht="15.75" customHeight="1" x14ac:dyDescent="0.25">
      <c r="A17" s="47">
        <v>13</v>
      </c>
      <c r="B17" s="43" t="s">
        <v>40</v>
      </c>
      <c r="C17" s="179">
        <v>0</v>
      </c>
      <c r="D17" s="179">
        <v>0</v>
      </c>
      <c r="E17" s="179">
        <v>0</v>
      </c>
      <c r="F17" s="179">
        <v>0</v>
      </c>
      <c r="G17" s="156">
        <v>2</v>
      </c>
      <c r="H17" s="132">
        <v>1</v>
      </c>
      <c r="I17" s="133">
        <v>1</v>
      </c>
      <c r="J17" s="134">
        <v>1</v>
      </c>
      <c r="K17" s="173">
        <f t="shared" si="0"/>
        <v>50</v>
      </c>
      <c r="L17" s="135">
        <v>0</v>
      </c>
      <c r="M17" s="174">
        <f t="shared" si="1"/>
        <v>0</v>
      </c>
      <c r="N17" s="133">
        <v>1</v>
      </c>
      <c r="O17" s="175">
        <f t="shared" si="2"/>
        <v>50</v>
      </c>
      <c r="P17" s="135">
        <v>1</v>
      </c>
      <c r="Q17" s="176">
        <f t="shared" si="3"/>
        <v>50</v>
      </c>
      <c r="R17" s="136" t="s">
        <v>41</v>
      </c>
      <c r="S17" s="135">
        <v>1</v>
      </c>
      <c r="T17" s="135"/>
      <c r="U17" s="139">
        <v>0</v>
      </c>
    </row>
    <row r="18" spans="1:21" s="42" customFormat="1" ht="19.5" customHeight="1" x14ac:dyDescent="0.25">
      <c r="A18" s="47">
        <v>14</v>
      </c>
      <c r="B18" s="43" t="s">
        <v>39</v>
      </c>
      <c r="C18" s="179">
        <v>0</v>
      </c>
      <c r="D18" s="179">
        <v>0</v>
      </c>
      <c r="E18" s="179">
        <v>0</v>
      </c>
      <c r="F18" s="179">
        <v>0</v>
      </c>
      <c r="G18" s="156">
        <v>5</v>
      </c>
      <c r="H18" s="132">
        <v>1</v>
      </c>
      <c r="I18" s="133">
        <v>4</v>
      </c>
      <c r="J18" s="134">
        <v>3</v>
      </c>
      <c r="K18" s="173">
        <f t="shared" si="0"/>
        <v>60</v>
      </c>
      <c r="L18" s="135">
        <v>0</v>
      </c>
      <c r="M18" s="174">
        <f t="shared" si="1"/>
        <v>0</v>
      </c>
      <c r="N18" s="135">
        <v>3</v>
      </c>
      <c r="O18" s="175">
        <f t="shared" si="2"/>
        <v>60</v>
      </c>
      <c r="P18" s="135">
        <v>2</v>
      </c>
      <c r="Q18" s="176">
        <f t="shared" si="3"/>
        <v>40</v>
      </c>
      <c r="R18" s="136" t="s">
        <v>77</v>
      </c>
      <c r="S18" s="135">
        <v>1</v>
      </c>
      <c r="T18" s="135"/>
      <c r="U18" s="139">
        <v>0</v>
      </c>
    </row>
    <row r="19" spans="1:21" s="42" customFormat="1" ht="18.75" customHeight="1" x14ac:dyDescent="0.25">
      <c r="A19" s="47">
        <v>15</v>
      </c>
      <c r="B19" s="43" t="s">
        <v>37</v>
      </c>
      <c r="C19" s="180">
        <v>6</v>
      </c>
      <c r="D19" s="180">
        <v>0</v>
      </c>
      <c r="E19" s="180">
        <v>6</v>
      </c>
      <c r="F19" s="179">
        <v>0</v>
      </c>
      <c r="G19" s="156">
        <v>10</v>
      </c>
      <c r="H19" s="132">
        <v>1</v>
      </c>
      <c r="I19" s="133">
        <v>9</v>
      </c>
      <c r="J19" s="134">
        <v>9</v>
      </c>
      <c r="K19" s="173">
        <f t="shared" si="0"/>
        <v>90</v>
      </c>
      <c r="L19" s="135">
        <v>1</v>
      </c>
      <c r="M19" s="174">
        <f t="shared" si="1"/>
        <v>10</v>
      </c>
      <c r="N19" s="135">
        <v>8</v>
      </c>
      <c r="O19" s="175">
        <f t="shared" si="2"/>
        <v>80</v>
      </c>
      <c r="P19" s="135">
        <v>1</v>
      </c>
      <c r="Q19" s="176">
        <f t="shared" si="3"/>
        <v>10</v>
      </c>
      <c r="R19" s="136" t="s">
        <v>41</v>
      </c>
      <c r="S19" s="135">
        <v>1</v>
      </c>
      <c r="T19" s="135"/>
      <c r="U19" s="139">
        <v>0</v>
      </c>
    </row>
    <row r="20" spans="1:21" s="42" customFormat="1" ht="15.75" customHeight="1" x14ac:dyDescent="0.25">
      <c r="A20" s="47">
        <v>16</v>
      </c>
      <c r="B20" s="43" t="s">
        <v>38</v>
      </c>
      <c r="C20" s="179">
        <v>0</v>
      </c>
      <c r="D20" s="179">
        <v>0</v>
      </c>
      <c r="E20" s="179">
        <v>0</v>
      </c>
      <c r="F20" s="179">
        <v>0</v>
      </c>
      <c r="G20" s="156">
        <v>2</v>
      </c>
      <c r="H20" s="132">
        <v>1</v>
      </c>
      <c r="I20" s="133">
        <v>1</v>
      </c>
      <c r="J20" s="134">
        <v>1</v>
      </c>
      <c r="K20" s="173">
        <f t="shared" si="0"/>
        <v>50</v>
      </c>
      <c r="L20" s="135">
        <v>0</v>
      </c>
      <c r="M20" s="174">
        <f t="shared" si="1"/>
        <v>0</v>
      </c>
      <c r="N20" s="135">
        <v>1</v>
      </c>
      <c r="O20" s="175">
        <f t="shared" si="2"/>
        <v>50</v>
      </c>
      <c r="P20" s="135">
        <v>1</v>
      </c>
      <c r="Q20" s="176">
        <f t="shared" si="3"/>
        <v>50</v>
      </c>
      <c r="R20" s="136" t="s">
        <v>41</v>
      </c>
      <c r="S20" s="135">
        <v>1</v>
      </c>
      <c r="T20" s="135"/>
      <c r="U20" s="139">
        <v>0</v>
      </c>
    </row>
    <row r="21" spans="1:21" s="42" customFormat="1" ht="18.75" x14ac:dyDescent="0.25">
      <c r="A21" s="47">
        <v>17</v>
      </c>
      <c r="B21" s="43" t="s">
        <v>29</v>
      </c>
      <c r="C21" s="179">
        <v>0</v>
      </c>
      <c r="D21" s="179">
        <v>0</v>
      </c>
      <c r="E21" s="179">
        <v>0</v>
      </c>
      <c r="F21" s="179">
        <v>0</v>
      </c>
      <c r="G21" s="156">
        <v>9</v>
      </c>
      <c r="H21" s="132">
        <v>1</v>
      </c>
      <c r="I21" s="133">
        <v>8</v>
      </c>
      <c r="J21" s="134">
        <v>7</v>
      </c>
      <c r="K21" s="173">
        <f t="shared" si="0"/>
        <v>77.777777777777771</v>
      </c>
      <c r="L21" s="135">
        <v>0</v>
      </c>
      <c r="M21" s="174">
        <f t="shared" si="1"/>
        <v>0</v>
      </c>
      <c r="N21" s="135">
        <v>7</v>
      </c>
      <c r="O21" s="175">
        <f t="shared" si="2"/>
        <v>77.777777777777771</v>
      </c>
      <c r="P21" s="135">
        <v>2</v>
      </c>
      <c r="Q21" s="176">
        <f t="shared" si="3"/>
        <v>22.222222222222221</v>
      </c>
      <c r="R21" s="136" t="s">
        <v>41</v>
      </c>
      <c r="S21" s="135">
        <v>2</v>
      </c>
      <c r="T21" s="135"/>
      <c r="U21" s="139">
        <v>0</v>
      </c>
    </row>
    <row r="22" spans="1:21" s="42" customFormat="1" ht="16.5" customHeight="1" x14ac:dyDescent="0.25">
      <c r="A22" s="47">
        <v>18</v>
      </c>
      <c r="B22" s="43" t="s">
        <v>65</v>
      </c>
      <c r="C22" s="179">
        <v>0</v>
      </c>
      <c r="D22" s="179">
        <v>0</v>
      </c>
      <c r="E22" s="179">
        <v>0</v>
      </c>
      <c r="F22" s="179">
        <v>0</v>
      </c>
      <c r="G22" s="156">
        <v>2</v>
      </c>
      <c r="H22" s="132">
        <v>1</v>
      </c>
      <c r="I22" s="133">
        <v>1</v>
      </c>
      <c r="J22" s="134">
        <v>1</v>
      </c>
      <c r="K22" s="173">
        <f t="shared" si="0"/>
        <v>50</v>
      </c>
      <c r="L22" s="135">
        <v>0</v>
      </c>
      <c r="M22" s="174">
        <f t="shared" si="1"/>
        <v>0</v>
      </c>
      <c r="N22" s="135">
        <v>1</v>
      </c>
      <c r="O22" s="175">
        <f t="shared" si="2"/>
        <v>50</v>
      </c>
      <c r="P22" s="135">
        <v>1</v>
      </c>
      <c r="Q22" s="176">
        <f t="shared" si="3"/>
        <v>50</v>
      </c>
      <c r="R22" s="136" t="s">
        <v>41</v>
      </c>
      <c r="S22" s="135">
        <v>1</v>
      </c>
      <c r="T22" s="135"/>
      <c r="U22" s="139">
        <v>0</v>
      </c>
    </row>
    <row r="23" spans="1:21" s="42" customFormat="1" ht="18.75" x14ac:dyDescent="0.25">
      <c r="A23" s="47">
        <v>19</v>
      </c>
      <c r="B23" s="2" t="s">
        <v>52</v>
      </c>
      <c r="C23" s="179">
        <v>2</v>
      </c>
      <c r="D23" s="179">
        <v>0</v>
      </c>
      <c r="E23" s="179">
        <v>2</v>
      </c>
      <c r="F23" s="179">
        <v>0</v>
      </c>
      <c r="G23" s="157">
        <v>5</v>
      </c>
      <c r="H23" s="140">
        <v>1</v>
      </c>
      <c r="I23" s="141">
        <v>4</v>
      </c>
      <c r="J23" s="142">
        <v>4</v>
      </c>
      <c r="K23" s="173">
        <f t="shared" si="0"/>
        <v>80</v>
      </c>
      <c r="L23" s="143">
        <v>2</v>
      </c>
      <c r="M23" s="174">
        <f t="shared" si="1"/>
        <v>40</v>
      </c>
      <c r="N23" s="143">
        <v>2</v>
      </c>
      <c r="O23" s="175">
        <f t="shared" si="2"/>
        <v>40</v>
      </c>
      <c r="P23" s="143">
        <v>1</v>
      </c>
      <c r="Q23" s="176">
        <f t="shared" si="3"/>
        <v>20</v>
      </c>
      <c r="R23" s="144" t="s">
        <v>77</v>
      </c>
      <c r="S23" s="143">
        <v>0</v>
      </c>
      <c r="T23" s="143"/>
      <c r="U23" s="139">
        <v>0</v>
      </c>
    </row>
    <row r="24" spans="1:21" s="42" customFormat="1" ht="17.25" customHeight="1" x14ac:dyDescent="0.25">
      <c r="A24" s="47">
        <v>20</v>
      </c>
      <c r="B24" s="2" t="s">
        <v>53</v>
      </c>
      <c r="C24" s="179">
        <v>0</v>
      </c>
      <c r="D24" s="179">
        <v>0</v>
      </c>
      <c r="E24" s="179">
        <v>0</v>
      </c>
      <c r="F24" s="179">
        <v>0</v>
      </c>
      <c r="G24" s="156">
        <v>2</v>
      </c>
      <c r="H24" s="132">
        <v>1</v>
      </c>
      <c r="I24" s="133">
        <v>1</v>
      </c>
      <c r="J24" s="134">
        <v>1</v>
      </c>
      <c r="K24" s="173">
        <f t="shared" si="0"/>
        <v>50</v>
      </c>
      <c r="L24" s="135">
        <v>1</v>
      </c>
      <c r="M24" s="174">
        <f t="shared" si="1"/>
        <v>50</v>
      </c>
      <c r="N24" s="135">
        <v>0</v>
      </c>
      <c r="O24" s="175">
        <f t="shared" si="2"/>
        <v>0</v>
      </c>
      <c r="P24" s="135">
        <v>1</v>
      </c>
      <c r="Q24" s="176">
        <f t="shared" si="3"/>
        <v>50</v>
      </c>
      <c r="R24" s="136" t="s">
        <v>41</v>
      </c>
      <c r="S24" s="135">
        <v>1</v>
      </c>
      <c r="T24" s="135"/>
      <c r="U24" s="139">
        <v>0</v>
      </c>
    </row>
    <row r="25" spans="1:21" s="42" customFormat="1" ht="16.5" customHeight="1" x14ac:dyDescent="0.25">
      <c r="A25" s="47">
        <v>21</v>
      </c>
      <c r="B25" s="2" t="s">
        <v>54</v>
      </c>
      <c r="C25" s="179">
        <v>1</v>
      </c>
      <c r="D25" s="179">
        <v>0</v>
      </c>
      <c r="E25" s="179">
        <v>1</v>
      </c>
      <c r="F25" s="179">
        <v>0</v>
      </c>
      <c r="G25" s="156">
        <v>5</v>
      </c>
      <c r="H25" s="132">
        <v>1</v>
      </c>
      <c r="I25" s="133">
        <v>4</v>
      </c>
      <c r="J25" s="134">
        <v>4</v>
      </c>
      <c r="K25" s="173">
        <f t="shared" si="0"/>
        <v>80</v>
      </c>
      <c r="L25" s="135">
        <v>0</v>
      </c>
      <c r="M25" s="174">
        <f t="shared" si="1"/>
        <v>0</v>
      </c>
      <c r="N25" s="135">
        <v>4</v>
      </c>
      <c r="O25" s="175">
        <f t="shared" si="2"/>
        <v>80</v>
      </c>
      <c r="P25" s="135">
        <v>1</v>
      </c>
      <c r="Q25" s="176">
        <f t="shared" si="3"/>
        <v>20</v>
      </c>
      <c r="R25" s="136" t="s">
        <v>41</v>
      </c>
      <c r="S25" s="135">
        <v>1</v>
      </c>
      <c r="T25" s="135"/>
      <c r="U25" s="139">
        <v>0</v>
      </c>
    </row>
    <row r="26" spans="1:21" s="42" customFormat="1" ht="16.5" customHeight="1" x14ac:dyDescent="0.25">
      <c r="A26" s="47">
        <v>22</v>
      </c>
      <c r="B26" s="43" t="s">
        <v>55</v>
      </c>
      <c r="C26" s="179">
        <v>0</v>
      </c>
      <c r="D26" s="179">
        <v>0</v>
      </c>
      <c r="E26" s="179">
        <v>0</v>
      </c>
      <c r="F26" s="179">
        <v>0</v>
      </c>
      <c r="G26" s="156">
        <v>7</v>
      </c>
      <c r="H26" s="132">
        <v>1</v>
      </c>
      <c r="I26" s="133">
        <v>6</v>
      </c>
      <c r="J26" s="134">
        <v>5</v>
      </c>
      <c r="K26" s="173">
        <f t="shared" si="0"/>
        <v>71.428571428571431</v>
      </c>
      <c r="L26" s="135">
        <v>1</v>
      </c>
      <c r="M26" s="174">
        <f t="shared" si="1"/>
        <v>14.285714285714286</v>
      </c>
      <c r="N26" s="135">
        <v>4</v>
      </c>
      <c r="O26" s="175">
        <f t="shared" si="2"/>
        <v>57.142857142857146</v>
      </c>
      <c r="P26" s="135">
        <v>2</v>
      </c>
      <c r="Q26" s="176">
        <f t="shared" si="3"/>
        <v>28.571428571428573</v>
      </c>
      <c r="R26" s="136" t="s">
        <v>41</v>
      </c>
      <c r="S26" s="135">
        <v>2</v>
      </c>
      <c r="T26" s="135"/>
      <c r="U26" s="139">
        <v>1</v>
      </c>
    </row>
    <row r="27" spans="1:21" s="42" customFormat="1" ht="18.75" x14ac:dyDescent="0.25">
      <c r="A27" s="47">
        <v>23</v>
      </c>
      <c r="B27" s="43" t="s">
        <v>56</v>
      </c>
      <c r="C27" s="179">
        <v>0</v>
      </c>
      <c r="D27" s="179">
        <v>0</v>
      </c>
      <c r="E27" s="179">
        <v>0</v>
      </c>
      <c r="F27" s="179">
        <v>0</v>
      </c>
      <c r="G27" s="156">
        <v>2</v>
      </c>
      <c r="H27" s="132">
        <v>1</v>
      </c>
      <c r="I27" s="133">
        <v>1</v>
      </c>
      <c r="J27" s="134">
        <v>0</v>
      </c>
      <c r="K27" s="173">
        <f t="shared" si="0"/>
        <v>0</v>
      </c>
      <c r="L27" s="135">
        <v>0</v>
      </c>
      <c r="M27" s="174">
        <f t="shared" si="1"/>
        <v>0</v>
      </c>
      <c r="N27" s="135">
        <v>0</v>
      </c>
      <c r="O27" s="175">
        <f t="shared" si="2"/>
        <v>0</v>
      </c>
      <c r="P27" s="135">
        <v>2</v>
      </c>
      <c r="Q27" s="176">
        <f t="shared" si="3"/>
        <v>100</v>
      </c>
      <c r="R27" s="136" t="s">
        <v>41</v>
      </c>
      <c r="S27" s="135">
        <v>2</v>
      </c>
      <c r="T27" s="135"/>
      <c r="U27" s="139">
        <v>0</v>
      </c>
    </row>
    <row r="28" spans="1:21" s="42" customFormat="1" ht="18" customHeight="1" x14ac:dyDescent="0.25">
      <c r="A28" s="47">
        <v>24</v>
      </c>
      <c r="B28" s="2" t="s">
        <v>57</v>
      </c>
      <c r="C28" s="179">
        <v>0</v>
      </c>
      <c r="D28" s="179">
        <v>0</v>
      </c>
      <c r="E28" s="179">
        <v>0</v>
      </c>
      <c r="F28" s="179">
        <v>0</v>
      </c>
      <c r="G28" s="156">
        <v>2</v>
      </c>
      <c r="H28" s="132">
        <v>1</v>
      </c>
      <c r="I28" s="133">
        <v>1</v>
      </c>
      <c r="J28" s="134">
        <v>1</v>
      </c>
      <c r="K28" s="173">
        <f t="shared" si="0"/>
        <v>50</v>
      </c>
      <c r="L28" s="135">
        <v>0</v>
      </c>
      <c r="M28" s="174">
        <f t="shared" si="1"/>
        <v>0</v>
      </c>
      <c r="N28" s="133">
        <v>1</v>
      </c>
      <c r="O28" s="175">
        <f t="shared" si="2"/>
        <v>50</v>
      </c>
      <c r="P28" s="134">
        <v>1</v>
      </c>
      <c r="Q28" s="176">
        <f t="shared" si="3"/>
        <v>50</v>
      </c>
      <c r="R28" s="136" t="s">
        <v>41</v>
      </c>
      <c r="S28" s="134">
        <v>1</v>
      </c>
      <c r="T28" s="134"/>
      <c r="U28" s="133">
        <v>0</v>
      </c>
    </row>
    <row r="29" spans="1:21" s="42" customFormat="1" ht="18" customHeight="1" x14ac:dyDescent="0.25">
      <c r="A29" s="145">
        <v>25</v>
      </c>
      <c r="B29" s="43" t="s">
        <v>27</v>
      </c>
      <c r="C29" s="180">
        <v>1</v>
      </c>
      <c r="D29" s="180">
        <v>0</v>
      </c>
      <c r="E29" s="180">
        <v>1</v>
      </c>
      <c r="F29" s="180">
        <v>0</v>
      </c>
      <c r="G29" s="146">
        <v>5</v>
      </c>
      <c r="H29" s="146">
        <v>1</v>
      </c>
      <c r="I29" s="146">
        <v>4</v>
      </c>
      <c r="J29" s="146">
        <v>4</v>
      </c>
      <c r="K29" s="173">
        <f t="shared" si="0"/>
        <v>80</v>
      </c>
      <c r="L29" s="146">
        <v>0</v>
      </c>
      <c r="M29" s="174">
        <f t="shared" si="1"/>
        <v>0</v>
      </c>
      <c r="N29" s="146">
        <v>4</v>
      </c>
      <c r="O29" s="175">
        <f t="shared" si="2"/>
        <v>80</v>
      </c>
      <c r="P29" s="146">
        <v>1</v>
      </c>
      <c r="Q29" s="176">
        <f t="shared" si="3"/>
        <v>20</v>
      </c>
      <c r="R29" s="147" t="s">
        <v>41</v>
      </c>
      <c r="S29" s="146">
        <v>1</v>
      </c>
      <c r="T29" s="146"/>
      <c r="U29" s="148">
        <v>0</v>
      </c>
    </row>
    <row r="30" spans="1:21" s="149" customFormat="1" ht="18.75" x14ac:dyDescent="0.25">
      <c r="A30" s="145">
        <v>26</v>
      </c>
      <c r="B30" s="43" t="s">
        <v>78</v>
      </c>
      <c r="C30" s="179">
        <v>0</v>
      </c>
      <c r="D30" s="179">
        <v>0</v>
      </c>
      <c r="E30" s="179">
        <v>0</v>
      </c>
      <c r="F30" s="179">
        <v>0</v>
      </c>
      <c r="G30" s="158">
        <v>2</v>
      </c>
      <c r="H30" s="146">
        <v>1</v>
      </c>
      <c r="I30" s="146">
        <v>0</v>
      </c>
      <c r="J30" s="146">
        <v>0</v>
      </c>
      <c r="K30" s="173">
        <f t="shared" si="0"/>
        <v>0</v>
      </c>
      <c r="L30" s="146">
        <v>0</v>
      </c>
      <c r="M30" s="174">
        <f t="shared" si="1"/>
        <v>0</v>
      </c>
      <c r="N30" s="146">
        <v>0</v>
      </c>
      <c r="O30" s="175">
        <f t="shared" si="2"/>
        <v>0</v>
      </c>
      <c r="P30" s="146">
        <v>1</v>
      </c>
      <c r="Q30" s="176">
        <f t="shared" si="3"/>
        <v>50</v>
      </c>
      <c r="R30" s="147" t="s">
        <v>41</v>
      </c>
      <c r="S30" s="146">
        <v>1</v>
      </c>
      <c r="T30" s="146"/>
      <c r="U30" s="148">
        <v>0</v>
      </c>
    </row>
    <row r="31" spans="1:21" s="149" customFormat="1" ht="18.75" x14ac:dyDescent="0.25">
      <c r="A31" s="145">
        <v>27</v>
      </c>
      <c r="B31" s="43" t="s">
        <v>92</v>
      </c>
      <c r="C31" s="180">
        <v>1</v>
      </c>
      <c r="D31" s="180">
        <v>1</v>
      </c>
      <c r="E31" s="180">
        <v>0</v>
      </c>
      <c r="F31" s="179">
        <v>0</v>
      </c>
      <c r="G31" s="158">
        <v>14</v>
      </c>
      <c r="H31" s="146">
        <v>1</v>
      </c>
      <c r="I31" s="146">
        <v>13</v>
      </c>
      <c r="J31" s="146">
        <v>7</v>
      </c>
      <c r="K31" s="173">
        <f t="shared" si="0"/>
        <v>50</v>
      </c>
      <c r="L31" s="146">
        <v>2</v>
      </c>
      <c r="M31" s="174">
        <f t="shared" si="1"/>
        <v>14.285714285714286</v>
      </c>
      <c r="N31" s="146">
        <v>5</v>
      </c>
      <c r="O31" s="175">
        <f t="shared" si="2"/>
        <v>35.714285714285715</v>
      </c>
      <c r="P31" s="146">
        <v>7</v>
      </c>
      <c r="Q31" s="176">
        <f t="shared" si="3"/>
        <v>50</v>
      </c>
      <c r="R31" s="147" t="s">
        <v>41</v>
      </c>
      <c r="S31" s="146">
        <v>7</v>
      </c>
      <c r="T31" s="146"/>
      <c r="U31" s="148">
        <v>3</v>
      </c>
    </row>
    <row r="32" spans="1:21" s="149" customFormat="1" ht="18.75" x14ac:dyDescent="0.25">
      <c r="A32" s="145">
        <v>28</v>
      </c>
      <c r="B32" s="43" t="s">
        <v>93</v>
      </c>
      <c r="C32" s="179">
        <v>0</v>
      </c>
      <c r="D32" s="179">
        <v>0</v>
      </c>
      <c r="E32" s="179">
        <v>0</v>
      </c>
      <c r="F32" s="179">
        <v>0</v>
      </c>
      <c r="G32" s="158">
        <v>15</v>
      </c>
      <c r="H32" s="146">
        <v>1</v>
      </c>
      <c r="I32" s="146">
        <v>14</v>
      </c>
      <c r="J32" s="146">
        <v>1</v>
      </c>
      <c r="K32" s="173">
        <f t="shared" si="0"/>
        <v>6.666666666666667</v>
      </c>
      <c r="L32" s="146">
        <v>1</v>
      </c>
      <c r="M32" s="174">
        <f t="shared" si="1"/>
        <v>6.666666666666667</v>
      </c>
      <c r="N32" s="146">
        <v>0</v>
      </c>
      <c r="O32" s="175">
        <f t="shared" si="2"/>
        <v>0</v>
      </c>
      <c r="P32" s="146">
        <v>14</v>
      </c>
      <c r="Q32" s="176">
        <f t="shared" si="3"/>
        <v>93.333333333333329</v>
      </c>
      <c r="R32" s="147" t="s">
        <v>41</v>
      </c>
      <c r="S32" s="146">
        <v>14</v>
      </c>
      <c r="T32" s="146"/>
      <c r="U32" s="148">
        <v>0</v>
      </c>
    </row>
    <row r="33" spans="1:21" x14ac:dyDescent="0.25">
      <c r="A33" s="5"/>
      <c r="B33" s="20" t="s">
        <v>7</v>
      </c>
      <c r="C33" s="159">
        <v>22</v>
      </c>
      <c r="D33" s="159">
        <v>3</v>
      </c>
      <c r="E33" s="159">
        <v>17</v>
      </c>
      <c r="F33" s="159">
        <v>2</v>
      </c>
      <c r="G33" s="160">
        <v>179</v>
      </c>
      <c r="H33" s="160">
        <v>28</v>
      </c>
      <c r="I33" s="160">
        <v>151</v>
      </c>
      <c r="J33" s="161">
        <v>108</v>
      </c>
      <c r="K33" s="83"/>
      <c r="L33" s="162">
        <v>32</v>
      </c>
      <c r="M33" s="83"/>
      <c r="N33" s="162">
        <v>76</v>
      </c>
      <c r="O33" s="83"/>
      <c r="P33" s="156">
        <v>71</v>
      </c>
      <c r="Q33" s="83"/>
      <c r="R33" s="163" t="s">
        <v>107</v>
      </c>
      <c r="S33" s="160">
        <v>66</v>
      </c>
      <c r="T33" s="155"/>
      <c r="U33" s="160">
        <v>5</v>
      </c>
    </row>
    <row r="34" spans="1:21" s="25" customFormat="1" ht="18.75" customHeight="1" x14ac:dyDescent="0.25">
      <c r="A34" s="21"/>
      <c r="B34" s="15"/>
      <c r="C34" s="183"/>
      <c r="D34" s="183"/>
      <c r="E34" s="183"/>
      <c r="F34" s="183"/>
      <c r="G34" s="184" t="s">
        <v>111</v>
      </c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6"/>
    </row>
    <row r="35" spans="1:21" ht="15.75" x14ac:dyDescent="0.25">
      <c r="A35" s="22"/>
      <c r="B35" s="16"/>
      <c r="C35" s="16"/>
      <c r="D35" s="16"/>
      <c r="E35" s="16"/>
      <c r="F35" s="16"/>
      <c r="G35" s="6"/>
      <c r="H35" s="23"/>
      <c r="I35" s="3"/>
      <c r="J35" s="85"/>
      <c r="K35" s="9"/>
      <c r="L35" s="9"/>
      <c r="M35" s="9"/>
      <c r="N35" s="9"/>
      <c r="O35" s="9"/>
      <c r="P35" s="88"/>
      <c r="Q35" s="9"/>
      <c r="R35" s="10"/>
      <c r="S35" s="9"/>
      <c r="T35" s="9"/>
      <c r="U35" s="18"/>
    </row>
    <row r="36" spans="1:21" ht="15.75" x14ac:dyDescent="0.25">
      <c r="A36" s="22"/>
      <c r="B36" s="41"/>
      <c r="C36" s="41"/>
      <c r="D36" s="41"/>
      <c r="E36" s="41"/>
      <c r="F36" s="41"/>
      <c r="G36" s="8"/>
      <c r="H36" s="4"/>
      <c r="I36" s="7"/>
      <c r="J36" s="86"/>
      <c r="K36" s="11"/>
      <c r="L36" s="9"/>
      <c r="M36" s="9"/>
      <c r="N36" s="9"/>
      <c r="O36" s="9"/>
      <c r="P36" s="88"/>
      <c r="Q36" s="9"/>
      <c r="R36" s="10"/>
      <c r="S36" s="9"/>
      <c r="T36" s="9"/>
      <c r="U36" s="18"/>
    </row>
    <row r="37" spans="1:21" ht="15.75" x14ac:dyDescent="0.25">
      <c r="A37" s="22"/>
      <c r="B37" s="41"/>
      <c r="C37" s="41"/>
      <c r="D37" s="41"/>
      <c r="E37" s="41"/>
      <c r="F37" s="41"/>
      <c r="G37" s="8"/>
      <c r="H37" s="4"/>
      <c r="I37" s="7"/>
      <c r="J37" s="86"/>
      <c r="K37" s="11"/>
      <c r="L37" s="11"/>
      <c r="M37" s="11"/>
      <c r="N37" s="11"/>
      <c r="O37" s="11"/>
      <c r="P37" s="89"/>
      <c r="Q37" s="11"/>
      <c r="R37" s="12"/>
      <c r="S37" s="11"/>
      <c r="T37" s="11"/>
      <c r="U37" s="18"/>
    </row>
    <row r="38" spans="1:21" ht="15.75" x14ac:dyDescent="0.25">
      <c r="A38" s="22"/>
      <c r="B38" s="41" t="s">
        <v>74</v>
      </c>
      <c r="C38" s="41"/>
      <c r="D38" s="41"/>
      <c r="E38" s="41"/>
      <c r="F38" s="41"/>
      <c r="G38" s="8"/>
      <c r="H38" s="4"/>
      <c r="I38" s="7"/>
      <c r="J38" s="86"/>
      <c r="K38" s="11"/>
      <c r="L38" s="11"/>
      <c r="M38" s="41"/>
      <c r="N38" s="41" t="s">
        <v>97</v>
      </c>
      <c r="O38" s="41"/>
      <c r="P38" s="90"/>
      <c r="Q38" s="11"/>
      <c r="R38" s="12"/>
      <c r="S38" s="11"/>
      <c r="T38" s="11"/>
      <c r="U38" s="18"/>
    </row>
    <row r="39" spans="1:21" ht="15.75" x14ac:dyDescent="0.25">
      <c r="A39" s="22"/>
      <c r="B39" s="17"/>
      <c r="C39" s="17"/>
      <c r="D39" s="17"/>
      <c r="E39" s="17"/>
      <c r="F39" s="17"/>
      <c r="G39" s="8"/>
      <c r="H39" s="4"/>
      <c r="I39" s="7"/>
      <c r="J39" s="86"/>
      <c r="K39" s="11"/>
      <c r="L39" s="11"/>
      <c r="M39" s="41"/>
      <c r="N39" s="41"/>
      <c r="O39" s="41"/>
      <c r="P39" s="90"/>
      <c r="Q39" s="11"/>
      <c r="R39" s="12"/>
      <c r="S39" s="11"/>
      <c r="T39" s="11"/>
      <c r="U39" s="18"/>
    </row>
  </sheetData>
  <mergeCells count="21">
    <mergeCell ref="A1:S1"/>
    <mergeCell ref="A2:A4"/>
    <mergeCell ref="B2:B4"/>
    <mergeCell ref="G2:G4"/>
    <mergeCell ref="H2:H4"/>
    <mergeCell ref="I2:I4"/>
    <mergeCell ref="J2:K3"/>
    <mergeCell ref="L2:O2"/>
    <mergeCell ref="P2:Q3"/>
    <mergeCell ref="R2:S2"/>
    <mergeCell ref="C2:C4"/>
    <mergeCell ref="E2:E4"/>
    <mergeCell ref="F2:F4"/>
    <mergeCell ref="D2:D4"/>
    <mergeCell ref="G34:U34"/>
    <mergeCell ref="T2:T4"/>
    <mergeCell ref="U2:U4"/>
    <mergeCell ref="L3:M3"/>
    <mergeCell ref="N3:O3"/>
    <mergeCell ref="R3:R4"/>
    <mergeCell ref="S3:S4"/>
  </mergeCells>
  <pageMargins left="0.7" right="0.7" top="0.75" bottom="0.75" header="0.3" footer="0.3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tabSelected="1" topLeftCell="A10" zoomScaleNormal="100" workbookViewId="0">
      <selection activeCell="V33" sqref="V33"/>
    </sheetView>
  </sheetViews>
  <sheetFormatPr defaultRowHeight="15" x14ac:dyDescent="0.25"/>
  <cols>
    <col min="1" max="1" width="3.42578125" style="13" customWidth="1"/>
    <col min="2" max="2" width="17" style="13" customWidth="1"/>
    <col min="3" max="3" width="9.140625" style="13" customWidth="1"/>
    <col min="4" max="5" width="9" style="13" customWidth="1"/>
    <col min="6" max="6" width="6.7109375" style="96" customWidth="1"/>
    <col min="7" max="7" width="8.42578125" style="1" customWidth="1"/>
    <col min="8" max="8" width="6.28515625" style="1" customWidth="1"/>
    <col min="9" max="9" width="6" style="1" customWidth="1"/>
    <col min="10" max="10" width="7.42578125" style="1" customWidth="1"/>
    <col min="11" max="11" width="7.28515625" style="124" customWidth="1"/>
    <col min="12" max="12" width="10.5703125" style="1" customWidth="1"/>
    <col min="13" max="13" width="6.85546875" style="1" customWidth="1"/>
    <col min="14" max="14" width="10.140625" style="1" customWidth="1"/>
    <col min="15" max="15" width="7.140625" style="1" customWidth="1"/>
    <col min="16" max="16" width="7.7109375" style="1" customWidth="1"/>
    <col min="17" max="17" width="7" style="128" customWidth="1"/>
    <col min="18" max="18" width="10.85546875" style="1" customWidth="1"/>
    <col min="19" max="20" width="11.28515625" style="1" customWidth="1"/>
    <col min="21" max="21" width="8.85546875" style="1" customWidth="1"/>
    <col min="22" max="22" width="7.42578125" style="40" customWidth="1"/>
    <col min="23" max="23" width="5.85546875" style="29" customWidth="1"/>
    <col min="24" max="24" width="6" style="46" customWidth="1"/>
    <col min="25" max="25" width="64.85546875" style="18" customWidth="1"/>
  </cols>
  <sheetData>
    <row r="1" spans="1:28" ht="15.75" x14ac:dyDescent="0.25">
      <c r="A1" s="193" t="s">
        <v>105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32"/>
      <c r="W1" s="26"/>
      <c r="X1" s="44"/>
    </row>
    <row r="2" spans="1:28" ht="15.75" customHeight="1" x14ac:dyDescent="0.25">
      <c r="A2" s="227" t="s">
        <v>0</v>
      </c>
      <c r="B2" s="195" t="s">
        <v>1</v>
      </c>
      <c r="C2" s="213" t="s">
        <v>84</v>
      </c>
      <c r="D2" s="216" t="s">
        <v>85</v>
      </c>
      <c r="E2" s="216" t="s">
        <v>86</v>
      </c>
      <c r="F2" s="213" t="s">
        <v>87</v>
      </c>
      <c r="G2" s="228" t="s">
        <v>58</v>
      </c>
      <c r="H2" s="231" t="s">
        <v>10</v>
      </c>
      <c r="I2" s="231" t="s">
        <v>11</v>
      </c>
      <c r="J2" s="234" t="s">
        <v>8</v>
      </c>
      <c r="K2" s="226" t="s">
        <v>2</v>
      </c>
      <c r="L2" s="226"/>
      <c r="M2" s="226" t="s">
        <v>82</v>
      </c>
      <c r="N2" s="226"/>
      <c r="O2" s="226"/>
      <c r="P2" s="226"/>
      <c r="Q2" s="222" t="s">
        <v>81</v>
      </c>
      <c r="R2" s="223"/>
      <c r="S2" s="226" t="s">
        <v>79</v>
      </c>
      <c r="T2" s="226"/>
      <c r="U2" s="226"/>
      <c r="V2" s="238" t="s">
        <v>62</v>
      </c>
      <c r="W2" s="241" t="s">
        <v>63</v>
      </c>
      <c r="X2" s="244" t="s">
        <v>83</v>
      </c>
      <c r="Y2" s="219" t="s">
        <v>48</v>
      </c>
    </row>
    <row r="3" spans="1:28" ht="18.75" customHeight="1" x14ac:dyDescent="0.25">
      <c r="A3" s="227"/>
      <c r="B3" s="196"/>
      <c r="C3" s="214"/>
      <c r="D3" s="217"/>
      <c r="E3" s="217"/>
      <c r="F3" s="214"/>
      <c r="G3" s="229"/>
      <c r="H3" s="232"/>
      <c r="I3" s="232"/>
      <c r="J3" s="235"/>
      <c r="K3" s="226"/>
      <c r="L3" s="226"/>
      <c r="M3" s="226" t="s">
        <v>4</v>
      </c>
      <c r="N3" s="226"/>
      <c r="O3" s="226" t="s">
        <v>67</v>
      </c>
      <c r="P3" s="226"/>
      <c r="Q3" s="224"/>
      <c r="R3" s="225"/>
      <c r="S3" s="247" t="s">
        <v>95</v>
      </c>
      <c r="T3" s="247" t="s">
        <v>96</v>
      </c>
      <c r="U3" s="248" t="s">
        <v>9</v>
      </c>
      <c r="V3" s="239"/>
      <c r="W3" s="242"/>
      <c r="X3" s="245"/>
      <c r="Y3" s="220"/>
    </row>
    <row r="4" spans="1:28" ht="19.5" customHeight="1" x14ac:dyDescent="0.25">
      <c r="A4" s="227"/>
      <c r="B4" s="197"/>
      <c r="C4" s="215"/>
      <c r="D4" s="218"/>
      <c r="E4" s="218"/>
      <c r="F4" s="215"/>
      <c r="G4" s="230"/>
      <c r="H4" s="233"/>
      <c r="I4" s="233"/>
      <c r="J4" s="236"/>
      <c r="K4" s="122" t="s">
        <v>5</v>
      </c>
      <c r="L4" s="129" t="s">
        <v>3</v>
      </c>
      <c r="M4" s="129" t="s">
        <v>5</v>
      </c>
      <c r="N4" s="129" t="s">
        <v>3</v>
      </c>
      <c r="O4" s="129" t="s">
        <v>5</v>
      </c>
      <c r="P4" s="129" t="s">
        <v>3</v>
      </c>
      <c r="Q4" s="125" t="s">
        <v>5</v>
      </c>
      <c r="R4" s="129" t="s">
        <v>3</v>
      </c>
      <c r="S4" s="247"/>
      <c r="T4" s="247"/>
      <c r="U4" s="248"/>
      <c r="V4" s="240"/>
      <c r="W4" s="243"/>
      <c r="X4" s="246"/>
      <c r="Y4" s="221"/>
      <c r="AB4" s="42"/>
    </row>
    <row r="5" spans="1:28" s="93" customFormat="1" ht="27.75" customHeight="1" x14ac:dyDescent="0.25">
      <c r="A5" s="109">
        <v>1</v>
      </c>
      <c r="B5" s="51" t="s">
        <v>12</v>
      </c>
      <c r="C5" s="151">
        <v>4</v>
      </c>
      <c r="D5" s="151">
        <v>1</v>
      </c>
      <c r="E5" s="151">
        <v>3</v>
      </c>
      <c r="F5" s="150">
        <v>0</v>
      </c>
      <c r="G5" s="52">
        <v>33</v>
      </c>
      <c r="H5" s="53">
        <v>1</v>
      </c>
      <c r="I5" s="53">
        <v>3</v>
      </c>
      <c r="J5" s="54">
        <v>29</v>
      </c>
      <c r="K5" s="55">
        <v>23</v>
      </c>
      <c r="L5" s="173">
        <f>K5*100/G5</f>
        <v>69.696969696969703</v>
      </c>
      <c r="M5" s="64">
        <v>10</v>
      </c>
      <c r="N5" s="178">
        <f>M5*100/G5</f>
        <v>30.303030303030305</v>
      </c>
      <c r="O5" s="64">
        <v>13</v>
      </c>
      <c r="P5" s="177">
        <f>O5*100/G5</f>
        <v>39.393939393939391</v>
      </c>
      <c r="Q5" s="58">
        <v>10</v>
      </c>
      <c r="R5" s="177">
        <f>Q5*100/G5</f>
        <v>30.303030303030305</v>
      </c>
      <c r="S5" s="59">
        <v>4</v>
      </c>
      <c r="T5" s="59">
        <v>0</v>
      </c>
      <c r="U5" s="59">
        <v>6</v>
      </c>
      <c r="V5" s="59">
        <v>2</v>
      </c>
      <c r="W5" s="60">
        <v>1</v>
      </c>
      <c r="X5" s="61">
        <v>3</v>
      </c>
      <c r="Y5" s="65" t="s">
        <v>98</v>
      </c>
    </row>
    <row r="6" spans="1:28" s="42" customFormat="1" ht="20.25" customHeight="1" x14ac:dyDescent="0.25">
      <c r="A6" s="50">
        <v>4</v>
      </c>
      <c r="B6" s="51" t="s">
        <v>13</v>
      </c>
      <c r="C6" s="151">
        <v>5</v>
      </c>
      <c r="D6" s="151">
        <v>2</v>
      </c>
      <c r="E6" s="151">
        <v>2</v>
      </c>
      <c r="F6" s="150">
        <v>1</v>
      </c>
      <c r="G6" s="66">
        <v>16</v>
      </c>
      <c r="H6" s="53">
        <v>1</v>
      </c>
      <c r="I6" s="53">
        <v>2</v>
      </c>
      <c r="J6" s="54">
        <v>13</v>
      </c>
      <c r="K6" s="55">
        <v>12</v>
      </c>
      <c r="L6" s="173">
        <f t="shared" ref="L6:L27" si="0">K6*100/G6</f>
        <v>75</v>
      </c>
      <c r="M6" s="57">
        <v>3</v>
      </c>
      <c r="N6" s="178">
        <f t="shared" ref="N6:N27" si="1">M6*100/G6</f>
        <v>18.75</v>
      </c>
      <c r="O6" s="57">
        <v>9</v>
      </c>
      <c r="P6" s="177">
        <f t="shared" ref="P6:P27" si="2">O6*100/G6</f>
        <v>56.25</v>
      </c>
      <c r="Q6" s="58">
        <v>4</v>
      </c>
      <c r="R6" s="177">
        <f t="shared" ref="R6:R27" si="3">Q6*100/G6</f>
        <v>25</v>
      </c>
      <c r="S6" s="59">
        <v>0</v>
      </c>
      <c r="T6" s="59">
        <v>1</v>
      </c>
      <c r="U6" s="59">
        <v>3</v>
      </c>
      <c r="V6" s="59">
        <v>0</v>
      </c>
      <c r="W6" s="60">
        <v>0</v>
      </c>
      <c r="X6" s="61">
        <v>1</v>
      </c>
      <c r="Y6" s="67" t="s">
        <v>71</v>
      </c>
    </row>
    <row r="7" spans="1:28" s="42" customFormat="1" ht="20.25" customHeight="1" x14ac:dyDescent="0.25">
      <c r="A7" s="50">
        <v>3</v>
      </c>
      <c r="B7" s="51" t="s">
        <v>14</v>
      </c>
      <c r="C7" s="151">
        <v>1</v>
      </c>
      <c r="D7" s="151">
        <v>1</v>
      </c>
      <c r="E7" s="151">
        <v>0</v>
      </c>
      <c r="F7" s="150">
        <v>0</v>
      </c>
      <c r="G7" s="66">
        <v>12</v>
      </c>
      <c r="H7" s="53">
        <v>1</v>
      </c>
      <c r="I7" s="53">
        <v>2</v>
      </c>
      <c r="J7" s="54">
        <v>9</v>
      </c>
      <c r="K7" s="55">
        <v>11</v>
      </c>
      <c r="L7" s="173">
        <f t="shared" si="0"/>
        <v>91.666666666666671</v>
      </c>
      <c r="M7" s="64">
        <v>5</v>
      </c>
      <c r="N7" s="178">
        <f t="shared" si="1"/>
        <v>41.666666666666664</v>
      </c>
      <c r="O7" s="54">
        <v>6</v>
      </c>
      <c r="P7" s="177">
        <f t="shared" si="2"/>
        <v>50</v>
      </c>
      <c r="Q7" s="58">
        <v>1</v>
      </c>
      <c r="R7" s="177">
        <f t="shared" si="3"/>
        <v>8.3333333333333339</v>
      </c>
      <c r="S7" s="59">
        <v>0</v>
      </c>
      <c r="T7" s="59">
        <v>0</v>
      </c>
      <c r="U7" s="59">
        <v>1</v>
      </c>
      <c r="V7" s="59">
        <v>2</v>
      </c>
      <c r="W7" s="60">
        <v>0</v>
      </c>
      <c r="X7" s="61">
        <v>1</v>
      </c>
      <c r="Y7" s="67" t="s">
        <v>99</v>
      </c>
    </row>
    <row r="8" spans="1:28" s="42" customFormat="1" ht="18.75" customHeight="1" x14ac:dyDescent="0.25">
      <c r="A8" s="50">
        <v>4</v>
      </c>
      <c r="B8" s="51" t="s">
        <v>15</v>
      </c>
      <c r="C8" s="151">
        <v>6</v>
      </c>
      <c r="D8" s="151">
        <v>1</v>
      </c>
      <c r="E8" s="151">
        <v>4</v>
      </c>
      <c r="F8" s="150">
        <v>1</v>
      </c>
      <c r="G8" s="66">
        <v>13</v>
      </c>
      <c r="H8" s="53">
        <v>1</v>
      </c>
      <c r="I8" s="53">
        <v>1</v>
      </c>
      <c r="J8" s="54">
        <v>11</v>
      </c>
      <c r="K8" s="55">
        <v>12</v>
      </c>
      <c r="L8" s="173">
        <f t="shared" si="0"/>
        <v>92.307692307692307</v>
      </c>
      <c r="M8" s="57">
        <v>1</v>
      </c>
      <c r="N8" s="178">
        <f t="shared" si="1"/>
        <v>7.6923076923076925</v>
      </c>
      <c r="O8" s="57">
        <v>11</v>
      </c>
      <c r="P8" s="177">
        <f t="shared" si="2"/>
        <v>84.615384615384613</v>
      </c>
      <c r="Q8" s="58">
        <v>1</v>
      </c>
      <c r="R8" s="177">
        <f t="shared" si="3"/>
        <v>7.6923076923076925</v>
      </c>
      <c r="S8" s="59">
        <v>0</v>
      </c>
      <c r="T8" s="59">
        <v>1</v>
      </c>
      <c r="U8" s="59">
        <v>0</v>
      </c>
      <c r="V8" s="59">
        <v>0</v>
      </c>
      <c r="W8" s="60">
        <v>0</v>
      </c>
      <c r="X8" s="61">
        <v>0</v>
      </c>
      <c r="Y8" s="62"/>
    </row>
    <row r="9" spans="1:28" s="42" customFormat="1" ht="28.5" customHeight="1" x14ac:dyDescent="0.25">
      <c r="A9" s="50">
        <v>5</v>
      </c>
      <c r="B9" s="51" t="s">
        <v>16</v>
      </c>
      <c r="C9" s="151">
        <v>1</v>
      </c>
      <c r="D9" s="151">
        <v>0</v>
      </c>
      <c r="E9" s="151">
        <v>1</v>
      </c>
      <c r="F9" s="150">
        <v>0</v>
      </c>
      <c r="G9" s="66">
        <v>34</v>
      </c>
      <c r="H9" s="53">
        <v>1</v>
      </c>
      <c r="I9" s="53">
        <v>2</v>
      </c>
      <c r="J9" s="54">
        <v>31</v>
      </c>
      <c r="K9" s="55">
        <v>29</v>
      </c>
      <c r="L9" s="173">
        <f t="shared" si="0"/>
        <v>85.294117647058826</v>
      </c>
      <c r="M9" s="57">
        <v>14</v>
      </c>
      <c r="N9" s="178">
        <f t="shared" si="1"/>
        <v>41.176470588235297</v>
      </c>
      <c r="O9" s="57">
        <v>15</v>
      </c>
      <c r="P9" s="177">
        <f t="shared" si="2"/>
        <v>44.117647058823529</v>
      </c>
      <c r="Q9" s="58">
        <v>5</v>
      </c>
      <c r="R9" s="177">
        <f t="shared" si="3"/>
        <v>14.705882352941176</v>
      </c>
      <c r="S9" s="59">
        <v>0</v>
      </c>
      <c r="T9" s="59">
        <v>0</v>
      </c>
      <c r="U9" s="59">
        <v>5</v>
      </c>
      <c r="V9" s="59">
        <v>2</v>
      </c>
      <c r="W9" s="60">
        <v>0</v>
      </c>
      <c r="X9" s="61">
        <v>2</v>
      </c>
      <c r="Y9" s="62" t="s">
        <v>100</v>
      </c>
    </row>
    <row r="10" spans="1:28" s="42" customFormat="1" ht="21" customHeight="1" x14ac:dyDescent="0.25">
      <c r="A10" s="50">
        <v>6</v>
      </c>
      <c r="B10" s="51" t="s">
        <v>42</v>
      </c>
      <c r="C10" s="151">
        <v>2</v>
      </c>
      <c r="D10" s="151">
        <v>0</v>
      </c>
      <c r="E10" s="151">
        <v>2</v>
      </c>
      <c r="F10" s="150">
        <v>1</v>
      </c>
      <c r="G10" s="66">
        <v>17</v>
      </c>
      <c r="H10" s="53">
        <v>1</v>
      </c>
      <c r="I10" s="53">
        <v>2</v>
      </c>
      <c r="J10" s="54">
        <v>14</v>
      </c>
      <c r="K10" s="55">
        <v>15</v>
      </c>
      <c r="L10" s="173">
        <f t="shared" si="0"/>
        <v>88.235294117647058</v>
      </c>
      <c r="M10" s="57">
        <v>3</v>
      </c>
      <c r="N10" s="178">
        <f t="shared" si="1"/>
        <v>17.647058823529413</v>
      </c>
      <c r="O10" s="57">
        <v>12</v>
      </c>
      <c r="P10" s="177">
        <f t="shared" si="2"/>
        <v>70.588235294117652</v>
      </c>
      <c r="Q10" s="58">
        <v>2</v>
      </c>
      <c r="R10" s="177">
        <f t="shared" si="3"/>
        <v>11.764705882352942</v>
      </c>
      <c r="S10" s="91" t="s">
        <v>41</v>
      </c>
      <c r="T10" s="91" t="s">
        <v>41</v>
      </c>
      <c r="U10" s="59">
        <v>2</v>
      </c>
      <c r="V10" s="59">
        <v>0</v>
      </c>
      <c r="W10" s="60">
        <v>0</v>
      </c>
      <c r="X10" s="61">
        <v>1</v>
      </c>
      <c r="Y10" s="67" t="s">
        <v>101</v>
      </c>
    </row>
    <row r="11" spans="1:28" s="42" customFormat="1" ht="27" customHeight="1" x14ac:dyDescent="0.25">
      <c r="A11" s="50">
        <v>7</v>
      </c>
      <c r="B11" s="51" t="s">
        <v>43</v>
      </c>
      <c r="C11" s="151">
        <v>5</v>
      </c>
      <c r="D11" s="151">
        <v>1</v>
      </c>
      <c r="E11" s="151">
        <v>4</v>
      </c>
      <c r="F11" s="150">
        <v>0</v>
      </c>
      <c r="G11" s="52">
        <v>26</v>
      </c>
      <c r="H11" s="53">
        <v>1</v>
      </c>
      <c r="I11" s="53">
        <v>2</v>
      </c>
      <c r="J11" s="54">
        <v>23</v>
      </c>
      <c r="K11" s="55">
        <v>23</v>
      </c>
      <c r="L11" s="173">
        <f t="shared" si="0"/>
        <v>88.461538461538467</v>
      </c>
      <c r="M11" s="57">
        <v>5</v>
      </c>
      <c r="N11" s="178">
        <f t="shared" si="1"/>
        <v>19.23076923076923</v>
      </c>
      <c r="O11" s="57">
        <v>18</v>
      </c>
      <c r="P11" s="177">
        <f t="shared" si="2"/>
        <v>69.230769230769226</v>
      </c>
      <c r="Q11" s="58">
        <v>3</v>
      </c>
      <c r="R11" s="177">
        <f t="shared" si="3"/>
        <v>11.538461538461538</v>
      </c>
      <c r="S11" s="91" t="s">
        <v>77</v>
      </c>
      <c r="T11" s="91" t="s">
        <v>41</v>
      </c>
      <c r="U11" s="59">
        <v>2</v>
      </c>
      <c r="V11" s="59">
        <v>6</v>
      </c>
      <c r="W11" s="60">
        <v>0</v>
      </c>
      <c r="X11" s="61">
        <v>3</v>
      </c>
      <c r="Y11" s="62" t="s">
        <v>68</v>
      </c>
    </row>
    <row r="12" spans="1:28" s="42" customFormat="1" ht="20.25" customHeight="1" x14ac:dyDescent="0.25">
      <c r="A12" s="50">
        <v>8</v>
      </c>
      <c r="B12" s="51" t="s">
        <v>17</v>
      </c>
      <c r="C12" s="151">
        <v>1</v>
      </c>
      <c r="D12" s="151">
        <v>1</v>
      </c>
      <c r="E12" s="151">
        <v>0</v>
      </c>
      <c r="F12" s="150">
        <v>0</v>
      </c>
      <c r="G12" s="52">
        <v>13</v>
      </c>
      <c r="H12" s="53">
        <v>1</v>
      </c>
      <c r="I12" s="53">
        <v>2</v>
      </c>
      <c r="J12" s="54">
        <v>10</v>
      </c>
      <c r="K12" s="55">
        <v>10</v>
      </c>
      <c r="L12" s="173">
        <f t="shared" si="0"/>
        <v>76.92307692307692</v>
      </c>
      <c r="M12" s="57">
        <v>7</v>
      </c>
      <c r="N12" s="178">
        <f t="shared" si="1"/>
        <v>53.846153846153847</v>
      </c>
      <c r="O12" s="57">
        <v>3</v>
      </c>
      <c r="P12" s="177">
        <f t="shared" si="2"/>
        <v>23.076923076923077</v>
      </c>
      <c r="Q12" s="58">
        <v>3</v>
      </c>
      <c r="R12" s="177">
        <f t="shared" si="3"/>
        <v>23.076923076923077</v>
      </c>
      <c r="S12" s="91" t="s">
        <v>77</v>
      </c>
      <c r="T12" s="91" t="s">
        <v>41</v>
      </c>
      <c r="U12" s="59">
        <v>2</v>
      </c>
      <c r="V12" s="59">
        <v>0</v>
      </c>
      <c r="W12" s="60">
        <v>0</v>
      </c>
      <c r="X12" s="61">
        <v>3</v>
      </c>
      <c r="Y12" s="62"/>
    </row>
    <row r="13" spans="1:28" s="42" customFormat="1" ht="20.25" customHeight="1" x14ac:dyDescent="0.25">
      <c r="A13" s="50">
        <v>9</v>
      </c>
      <c r="B13" s="51" t="s">
        <v>47</v>
      </c>
      <c r="C13" s="151">
        <v>4</v>
      </c>
      <c r="D13" s="151">
        <v>1</v>
      </c>
      <c r="E13" s="151">
        <v>3</v>
      </c>
      <c r="F13" s="150">
        <v>0</v>
      </c>
      <c r="G13" s="52">
        <v>24</v>
      </c>
      <c r="H13" s="53">
        <v>1</v>
      </c>
      <c r="I13" s="53">
        <v>2</v>
      </c>
      <c r="J13" s="54">
        <v>21</v>
      </c>
      <c r="K13" s="55">
        <v>15</v>
      </c>
      <c r="L13" s="173">
        <f t="shared" si="0"/>
        <v>62.5</v>
      </c>
      <c r="M13" s="57">
        <v>2</v>
      </c>
      <c r="N13" s="178">
        <f t="shared" si="1"/>
        <v>8.3333333333333339</v>
      </c>
      <c r="O13" s="57">
        <v>13</v>
      </c>
      <c r="P13" s="177">
        <f t="shared" si="2"/>
        <v>54.166666666666664</v>
      </c>
      <c r="Q13" s="58">
        <v>9</v>
      </c>
      <c r="R13" s="177">
        <f t="shared" si="3"/>
        <v>37.5</v>
      </c>
      <c r="S13" s="91" t="s">
        <v>76</v>
      </c>
      <c r="T13" s="91" t="s">
        <v>41</v>
      </c>
      <c r="U13" s="59">
        <v>7</v>
      </c>
      <c r="V13" s="59">
        <v>2</v>
      </c>
      <c r="W13" s="60">
        <v>0</v>
      </c>
      <c r="X13" s="61">
        <v>1</v>
      </c>
      <c r="Y13" s="68" t="s">
        <v>80</v>
      </c>
    </row>
    <row r="14" spans="1:28" s="42" customFormat="1" ht="18.75" customHeight="1" x14ac:dyDescent="0.25">
      <c r="A14" s="50">
        <v>10</v>
      </c>
      <c r="B14" s="51" t="s">
        <v>18</v>
      </c>
      <c r="C14" s="151">
        <v>1</v>
      </c>
      <c r="D14" s="151">
        <v>0</v>
      </c>
      <c r="E14" s="151">
        <v>1</v>
      </c>
      <c r="F14" s="150">
        <v>0</v>
      </c>
      <c r="G14" s="52">
        <v>14</v>
      </c>
      <c r="H14" s="53">
        <v>1</v>
      </c>
      <c r="I14" s="53">
        <v>2</v>
      </c>
      <c r="J14" s="54">
        <v>11</v>
      </c>
      <c r="K14" s="55">
        <v>9</v>
      </c>
      <c r="L14" s="173">
        <f t="shared" si="0"/>
        <v>64.285714285714292</v>
      </c>
      <c r="M14" s="57">
        <v>2</v>
      </c>
      <c r="N14" s="178">
        <f t="shared" si="1"/>
        <v>14.285714285714286</v>
      </c>
      <c r="O14" s="57">
        <v>7</v>
      </c>
      <c r="P14" s="177">
        <f t="shared" si="2"/>
        <v>50</v>
      </c>
      <c r="Q14" s="58">
        <v>5</v>
      </c>
      <c r="R14" s="177">
        <f t="shared" si="3"/>
        <v>35.714285714285715</v>
      </c>
      <c r="S14" s="91" t="s">
        <v>41</v>
      </c>
      <c r="T14" s="91" t="s">
        <v>41</v>
      </c>
      <c r="U14" s="59">
        <v>5</v>
      </c>
      <c r="V14" s="59">
        <v>2</v>
      </c>
      <c r="W14" s="60">
        <v>0</v>
      </c>
      <c r="X14" s="61">
        <v>2</v>
      </c>
      <c r="Y14" s="63"/>
    </row>
    <row r="15" spans="1:28" s="42" customFormat="1" ht="22.5" customHeight="1" x14ac:dyDescent="0.25">
      <c r="A15" s="50">
        <v>11</v>
      </c>
      <c r="B15" s="51" t="s">
        <v>88</v>
      </c>
      <c r="C15" s="53">
        <v>1</v>
      </c>
      <c r="D15" s="53">
        <v>1</v>
      </c>
      <c r="E15" s="53">
        <v>0</v>
      </c>
      <c r="F15" s="112">
        <v>0</v>
      </c>
      <c r="G15" s="52">
        <v>11</v>
      </c>
      <c r="H15" s="53">
        <v>1</v>
      </c>
      <c r="I15" s="53">
        <v>2</v>
      </c>
      <c r="J15" s="54">
        <v>8</v>
      </c>
      <c r="K15" s="55">
        <v>9</v>
      </c>
      <c r="L15" s="173">
        <f t="shared" si="0"/>
        <v>81.818181818181813</v>
      </c>
      <c r="M15" s="54">
        <v>3</v>
      </c>
      <c r="N15" s="178">
        <f t="shared" si="1"/>
        <v>27.272727272727273</v>
      </c>
      <c r="O15" s="57">
        <v>6</v>
      </c>
      <c r="P15" s="177">
        <f t="shared" si="2"/>
        <v>54.545454545454547</v>
      </c>
      <c r="Q15" s="58">
        <v>2</v>
      </c>
      <c r="R15" s="177">
        <f t="shared" si="3"/>
        <v>18.181818181818183</v>
      </c>
      <c r="S15" s="91" t="s">
        <v>41</v>
      </c>
      <c r="T15" s="91" t="s">
        <v>41</v>
      </c>
      <c r="U15" s="59">
        <v>2</v>
      </c>
      <c r="V15" s="59">
        <v>0</v>
      </c>
      <c r="W15" s="60">
        <v>0</v>
      </c>
      <c r="X15" s="61">
        <v>5</v>
      </c>
      <c r="Y15" s="63" t="s">
        <v>91</v>
      </c>
    </row>
    <row r="16" spans="1:28" s="42" customFormat="1" ht="21.75" customHeight="1" x14ac:dyDescent="0.25">
      <c r="A16" s="50">
        <v>12</v>
      </c>
      <c r="B16" s="51" t="s">
        <v>24</v>
      </c>
      <c r="C16" s="151">
        <v>0</v>
      </c>
      <c r="D16" s="151">
        <v>0</v>
      </c>
      <c r="E16" s="151">
        <v>0</v>
      </c>
      <c r="F16" s="150">
        <v>0</v>
      </c>
      <c r="G16" s="52">
        <v>17</v>
      </c>
      <c r="H16" s="53">
        <v>1</v>
      </c>
      <c r="I16" s="53">
        <v>2</v>
      </c>
      <c r="J16" s="54">
        <v>14</v>
      </c>
      <c r="K16" s="55">
        <v>10</v>
      </c>
      <c r="L16" s="173">
        <f t="shared" si="0"/>
        <v>58.823529411764703</v>
      </c>
      <c r="M16" s="57">
        <v>6</v>
      </c>
      <c r="N16" s="178">
        <f t="shared" si="1"/>
        <v>35.294117647058826</v>
      </c>
      <c r="O16" s="57">
        <v>4</v>
      </c>
      <c r="P16" s="177">
        <f t="shared" si="2"/>
        <v>23.529411764705884</v>
      </c>
      <c r="Q16" s="58">
        <v>7</v>
      </c>
      <c r="R16" s="177">
        <f t="shared" si="3"/>
        <v>41.176470588235297</v>
      </c>
      <c r="S16" s="91" t="s">
        <v>41</v>
      </c>
      <c r="T16" s="91" t="s">
        <v>41</v>
      </c>
      <c r="U16" s="59">
        <v>7</v>
      </c>
      <c r="V16" s="59">
        <v>1</v>
      </c>
      <c r="W16" s="60">
        <v>3</v>
      </c>
      <c r="X16" s="61">
        <v>3</v>
      </c>
      <c r="Y16" s="97" t="s">
        <v>102</v>
      </c>
    </row>
    <row r="17" spans="1:26" s="42" customFormat="1" ht="15.75" customHeight="1" x14ac:dyDescent="0.25">
      <c r="A17" s="50">
        <v>13</v>
      </c>
      <c r="B17" s="51" t="s">
        <v>89</v>
      </c>
      <c r="C17" s="151">
        <v>6</v>
      </c>
      <c r="D17" s="151">
        <v>2</v>
      </c>
      <c r="E17" s="151">
        <v>2</v>
      </c>
      <c r="F17" s="150">
        <v>2</v>
      </c>
      <c r="G17" s="52">
        <v>21</v>
      </c>
      <c r="H17" s="53">
        <v>1</v>
      </c>
      <c r="I17" s="53">
        <v>2</v>
      </c>
      <c r="J17" s="54">
        <v>18</v>
      </c>
      <c r="K17" s="55">
        <v>16</v>
      </c>
      <c r="L17" s="173">
        <f t="shared" si="0"/>
        <v>76.19047619047619</v>
      </c>
      <c r="M17" s="57">
        <v>4</v>
      </c>
      <c r="N17" s="178">
        <f t="shared" si="1"/>
        <v>19.047619047619047</v>
      </c>
      <c r="O17" s="57">
        <v>12</v>
      </c>
      <c r="P17" s="177">
        <f t="shared" si="2"/>
        <v>57.142857142857146</v>
      </c>
      <c r="Q17" s="58">
        <v>5</v>
      </c>
      <c r="R17" s="177">
        <f t="shared" si="3"/>
        <v>23.80952380952381</v>
      </c>
      <c r="S17" s="91" t="s">
        <v>41</v>
      </c>
      <c r="T17" s="91" t="s">
        <v>76</v>
      </c>
      <c r="U17" s="59">
        <v>3</v>
      </c>
      <c r="V17" s="59">
        <v>4</v>
      </c>
      <c r="W17" s="60">
        <v>0</v>
      </c>
      <c r="X17" s="61">
        <v>0</v>
      </c>
      <c r="Y17" s="63"/>
    </row>
    <row r="18" spans="1:26" s="42" customFormat="1" ht="15.75" x14ac:dyDescent="0.25">
      <c r="A18" s="50">
        <v>14</v>
      </c>
      <c r="B18" s="51" t="s">
        <v>19</v>
      </c>
      <c r="C18" s="151">
        <v>4</v>
      </c>
      <c r="D18" s="151">
        <v>1</v>
      </c>
      <c r="E18" s="151">
        <v>3</v>
      </c>
      <c r="F18" s="150">
        <v>0</v>
      </c>
      <c r="G18" s="52">
        <v>24</v>
      </c>
      <c r="H18" s="53">
        <v>1</v>
      </c>
      <c r="I18" s="53">
        <v>2</v>
      </c>
      <c r="J18" s="54">
        <v>21</v>
      </c>
      <c r="K18" s="55">
        <v>14</v>
      </c>
      <c r="L18" s="173">
        <f t="shared" si="0"/>
        <v>58.333333333333336</v>
      </c>
      <c r="M18" s="57">
        <v>3</v>
      </c>
      <c r="N18" s="178">
        <f t="shared" si="1"/>
        <v>12.5</v>
      </c>
      <c r="O18" s="57">
        <v>11</v>
      </c>
      <c r="P18" s="177">
        <f t="shared" si="2"/>
        <v>45.833333333333336</v>
      </c>
      <c r="Q18" s="58">
        <v>10</v>
      </c>
      <c r="R18" s="177">
        <f t="shared" si="3"/>
        <v>41.666666666666664</v>
      </c>
      <c r="S18" s="91" t="s">
        <v>41</v>
      </c>
      <c r="T18" s="91" t="s">
        <v>41</v>
      </c>
      <c r="U18" s="59">
        <v>10</v>
      </c>
      <c r="V18" s="59">
        <v>2</v>
      </c>
      <c r="W18" s="60">
        <v>1</v>
      </c>
      <c r="X18" s="61">
        <v>2</v>
      </c>
      <c r="Y18" s="63"/>
    </row>
    <row r="19" spans="1:26" s="42" customFormat="1" ht="15" customHeight="1" x14ac:dyDescent="0.25">
      <c r="A19" s="50">
        <v>15</v>
      </c>
      <c r="B19" s="51" t="s">
        <v>45</v>
      </c>
      <c r="C19" s="151">
        <v>0</v>
      </c>
      <c r="D19" s="151">
        <v>0</v>
      </c>
      <c r="E19" s="151">
        <v>0</v>
      </c>
      <c r="F19" s="150">
        <v>0</v>
      </c>
      <c r="G19" s="52">
        <v>15</v>
      </c>
      <c r="H19" s="53">
        <v>1</v>
      </c>
      <c r="I19" s="53">
        <v>2</v>
      </c>
      <c r="J19" s="54">
        <v>12</v>
      </c>
      <c r="K19" s="55">
        <v>12</v>
      </c>
      <c r="L19" s="173">
        <f t="shared" si="0"/>
        <v>80</v>
      </c>
      <c r="M19" s="57">
        <v>3</v>
      </c>
      <c r="N19" s="178">
        <f t="shared" si="1"/>
        <v>20</v>
      </c>
      <c r="O19" s="57">
        <v>9</v>
      </c>
      <c r="P19" s="177">
        <f t="shared" si="2"/>
        <v>60</v>
      </c>
      <c r="Q19" s="58">
        <v>3</v>
      </c>
      <c r="R19" s="177">
        <f t="shared" si="3"/>
        <v>20</v>
      </c>
      <c r="S19" s="91" t="s">
        <v>77</v>
      </c>
      <c r="T19" s="91" t="s">
        <v>41</v>
      </c>
      <c r="U19" s="59">
        <v>2</v>
      </c>
      <c r="V19" s="59">
        <v>0</v>
      </c>
      <c r="W19" s="60">
        <v>0</v>
      </c>
      <c r="X19" s="61">
        <v>1</v>
      </c>
      <c r="Y19" s="63"/>
    </row>
    <row r="20" spans="1:26" s="42" customFormat="1" ht="15.75" x14ac:dyDescent="0.25">
      <c r="A20" s="50">
        <v>16</v>
      </c>
      <c r="B20" s="51" t="s">
        <v>46</v>
      </c>
      <c r="C20" s="151">
        <v>1</v>
      </c>
      <c r="D20" s="151">
        <v>0</v>
      </c>
      <c r="E20" s="151">
        <v>1</v>
      </c>
      <c r="F20" s="150">
        <v>0</v>
      </c>
      <c r="G20" s="52">
        <v>19</v>
      </c>
      <c r="H20" s="53">
        <v>1</v>
      </c>
      <c r="I20" s="53">
        <v>2</v>
      </c>
      <c r="J20" s="54">
        <v>16</v>
      </c>
      <c r="K20" s="55">
        <v>18</v>
      </c>
      <c r="L20" s="173">
        <f t="shared" si="0"/>
        <v>94.736842105263165</v>
      </c>
      <c r="M20" s="57">
        <v>7</v>
      </c>
      <c r="N20" s="178">
        <f t="shared" si="1"/>
        <v>36.842105263157897</v>
      </c>
      <c r="O20" s="57">
        <v>11</v>
      </c>
      <c r="P20" s="177">
        <f t="shared" si="2"/>
        <v>57.89473684210526</v>
      </c>
      <c r="Q20" s="58">
        <v>1</v>
      </c>
      <c r="R20" s="177">
        <f t="shared" si="3"/>
        <v>5.2631578947368425</v>
      </c>
      <c r="S20" s="91" t="s">
        <v>41</v>
      </c>
      <c r="T20" s="91" t="s">
        <v>41</v>
      </c>
      <c r="U20" s="59">
        <v>1</v>
      </c>
      <c r="V20" s="59">
        <v>3</v>
      </c>
      <c r="W20" s="60">
        <v>1</v>
      </c>
      <c r="X20" s="61">
        <v>0</v>
      </c>
      <c r="Y20" s="69"/>
    </row>
    <row r="21" spans="1:26" s="42" customFormat="1" ht="18" customHeight="1" x14ac:dyDescent="0.25">
      <c r="A21" s="50">
        <v>17</v>
      </c>
      <c r="B21" s="51" t="s">
        <v>26</v>
      </c>
      <c r="C21" s="151">
        <v>1</v>
      </c>
      <c r="D21" s="151">
        <v>0</v>
      </c>
      <c r="E21" s="151">
        <v>1</v>
      </c>
      <c r="F21" s="150">
        <v>0</v>
      </c>
      <c r="G21" s="52">
        <v>17</v>
      </c>
      <c r="H21" s="53">
        <v>1</v>
      </c>
      <c r="I21" s="53">
        <v>2</v>
      </c>
      <c r="J21" s="54">
        <v>14</v>
      </c>
      <c r="K21" s="55">
        <v>13</v>
      </c>
      <c r="L21" s="173">
        <f t="shared" si="0"/>
        <v>76.470588235294116</v>
      </c>
      <c r="M21" s="57">
        <v>0</v>
      </c>
      <c r="N21" s="178">
        <f t="shared" si="1"/>
        <v>0</v>
      </c>
      <c r="O21" s="57">
        <v>13</v>
      </c>
      <c r="P21" s="177">
        <f t="shared" si="2"/>
        <v>76.470588235294116</v>
      </c>
      <c r="Q21" s="58">
        <v>4</v>
      </c>
      <c r="R21" s="177">
        <f t="shared" si="3"/>
        <v>23.529411764705884</v>
      </c>
      <c r="S21" s="91" t="s">
        <v>41</v>
      </c>
      <c r="T21" s="91" t="s">
        <v>41</v>
      </c>
      <c r="U21" s="59">
        <v>4</v>
      </c>
      <c r="V21" s="59">
        <v>1</v>
      </c>
      <c r="W21" s="60">
        <v>0</v>
      </c>
      <c r="X21" s="61">
        <v>2</v>
      </c>
      <c r="Y21" s="68" t="s">
        <v>72</v>
      </c>
    </row>
    <row r="22" spans="1:26" s="42" customFormat="1" ht="26.25" customHeight="1" x14ac:dyDescent="0.25">
      <c r="A22" s="50">
        <v>1</v>
      </c>
      <c r="B22" s="51" t="s">
        <v>20</v>
      </c>
      <c r="C22" s="151">
        <v>1</v>
      </c>
      <c r="D22" s="151">
        <v>0</v>
      </c>
      <c r="E22" s="151">
        <v>1</v>
      </c>
      <c r="F22" s="150">
        <v>0</v>
      </c>
      <c r="G22" s="52">
        <v>10</v>
      </c>
      <c r="H22" s="53">
        <v>1</v>
      </c>
      <c r="I22" s="53">
        <v>2</v>
      </c>
      <c r="J22" s="54">
        <v>7</v>
      </c>
      <c r="K22" s="55">
        <v>8</v>
      </c>
      <c r="L22" s="173">
        <f t="shared" si="0"/>
        <v>80</v>
      </c>
      <c r="M22" s="57">
        <v>0</v>
      </c>
      <c r="N22" s="178">
        <f t="shared" si="1"/>
        <v>0</v>
      </c>
      <c r="O22" s="57">
        <v>8</v>
      </c>
      <c r="P22" s="177">
        <f t="shared" si="2"/>
        <v>80</v>
      </c>
      <c r="Q22" s="58">
        <v>2</v>
      </c>
      <c r="R22" s="177">
        <f t="shared" si="3"/>
        <v>20</v>
      </c>
      <c r="S22" s="91" t="s">
        <v>41</v>
      </c>
      <c r="T22" s="91" t="s">
        <v>41</v>
      </c>
      <c r="U22" s="59">
        <v>2</v>
      </c>
      <c r="V22" s="59">
        <v>0</v>
      </c>
      <c r="W22" s="60">
        <v>0</v>
      </c>
      <c r="X22" s="61">
        <v>1</v>
      </c>
      <c r="Y22" s="63" t="s">
        <v>103</v>
      </c>
    </row>
    <row r="23" spans="1:26" s="42" customFormat="1" ht="15.75" x14ac:dyDescent="0.25">
      <c r="A23" s="70">
        <v>2</v>
      </c>
      <c r="B23" s="71" t="s">
        <v>44</v>
      </c>
      <c r="C23" s="151">
        <v>3</v>
      </c>
      <c r="D23" s="151">
        <v>0</v>
      </c>
      <c r="E23" s="151">
        <v>3</v>
      </c>
      <c r="F23" s="150">
        <v>0</v>
      </c>
      <c r="G23" s="72">
        <v>10</v>
      </c>
      <c r="H23" s="73">
        <v>1</v>
      </c>
      <c r="I23" s="73">
        <v>1</v>
      </c>
      <c r="J23" s="74">
        <v>8</v>
      </c>
      <c r="K23" s="75">
        <v>8</v>
      </c>
      <c r="L23" s="173">
        <f t="shared" si="0"/>
        <v>80</v>
      </c>
      <c r="M23" s="76">
        <v>0</v>
      </c>
      <c r="N23" s="178">
        <f t="shared" si="1"/>
        <v>0</v>
      </c>
      <c r="O23" s="76">
        <v>8</v>
      </c>
      <c r="P23" s="177">
        <f t="shared" si="2"/>
        <v>80</v>
      </c>
      <c r="Q23" s="61">
        <v>2</v>
      </c>
      <c r="R23" s="177">
        <f t="shared" si="3"/>
        <v>20</v>
      </c>
      <c r="S23" s="92" t="s">
        <v>41</v>
      </c>
      <c r="T23" s="92" t="s">
        <v>41</v>
      </c>
      <c r="U23" s="77">
        <v>2</v>
      </c>
      <c r="V23" s="77">
        <v>0</v>
      </c>
      <c r="W23" s="78">
        <v>0</v>
      </c>
      <c r="X23" s="61">
        <v>4</v>
      </c>
      <c r="Y23" s="63" t="s">
        <v>69</v>
      </c>
    </row>
    <row r="24" spans="1:26" s="42" customFormat="1" ht="23.25" customHeight="1" x14ac:dyDescent="0.25">
      <c r="A24" s="50">
        <v>3</v>
      </c>
      <c r="B24" s="51" t="s">
        <v>21</v>
      </c>
      <c r="C24" s="151">
        <v>3</v>
      </c>
      <c r="D24" s="151">
        <v>3</v>
      </c>
      <c r="E24" s="151">
        <v>0</v>
      </c>
      <c r="F24" s="150">
        <v>0</v>
      </c>
      <c r="G24" s="52">
        <v>10</v>
      </c>
      <c r="H24" s="53">
        <v>1</v>
      </c>
      <c r="I24" s="53">
        <v>2</v>
      </c>
      <c r="J24" s="54">
        <v>7</v>
      </c>
      <c r="K24" s="55">
        <v>6</v>
      </c>
      <c r="L24" s="173">
        <f t="shared" si="0"/>
        <v>60</v>
      </c>
      <c r="M24" s="57">
        <v>6</v>
      </c>
      <c r="N24" s="178">
        <f t="shared" si="1"/>
        <v>60</v>
      </c>
      <c r="O24" s="57">
        <v>0</v>
      </c>
      <c r="P24" s="177">
        <f t="shared" si="2"/>
        <v>0</v>
      </c>
      <c r="Q24" s="58">
        <v>4</v>
      </c>
      <c r="R24" s="177">
        <f t="shared" si="3"/>
        <v>40</v>
      </c>
      <c r="S24" s="91" t="s">
        <v>77</v>
      </c>
      <c r="T24" s="91" t="s">
        <v>41</v>
      </c>
      <c r="U24" s="57">
        <v>3</v>
      </c>
      <c r="V24" s="57">
        <v>2</v>
      </c>
      <c r="W24" s="60">
        <v>0</v>
      </c>
      <c r="X24" s="61">
        <v>1</v>
      </c>
      <c r="Y24" s="97"/>
      <c r="Z24" s="79"/>
    </row>
    <row r="25" spans="1:26" s="42" customFormat="1" ht="16.5" customHeight="1" x14ac:dyDescent="0.25">
      <c r="A25" s="50">
        <v>4</v>
      </c>
      <c r="B25" s="51" t="s">
        <v>22</v>
      </c>
      <c r="C25" s="151">
        <v>2</v>
      </c>
      <c r="D25" s="151">
        <v>1</v>
      </c>
      <c r="E25" s="151">
        <v>1</v>
      </c>
      <c r="F25" s="150">
        <v>0</v>
      </c>
      <c r="G25" s="52">
        <v>12</v>
      </c>
      <c r="H25" s="53">
        <v>1</v>
      </c>
      <c r="I25" s="53">
        <v>2</v>
      </c>
      <c r="J25" s="54">
        <v>9</v>
      </c>
      <c r="K25" s="55">
        <v>11</v>
      </c>
      <c r="L25" s="173">
        <f t="shared" si="0"/>
        <v>91.666666666666671</v>
      </c>
      <c r="M25" s="57">
        <v>3</v>
      </c>
      <c r="N25" s="178">
        <f t="shared" si="1"/>
        <v>25</v>
      </c>
      <c r="O25" s="57">
        <v>8</v>
      </c>
      <c r="P25" s="177">
        <f t="shared" si="2"/>
        <v>66.666666666666671</v>
      </c>
      <c r="Q25" s="58">
        <v>1</v>
      </c>
      <c r="R25" s="177">
        <f t="shared" si="3"/>
        <v>8.3333333333333339</v>
      </c>
      <c r="S25" s="59">
        <v>1</v>
      </c>
      <c r="T25" s="59">
        <v>0</v>
      </c>
      <c r="U25" s="57">
        <v>0</v>
      </c>
      <c r="V25" s="57">
        <v>0</v>
      </c>
      <c r="W25" s="60">
        <v>0</v>
      </c>
      <c r="X25" s="61">
        <v>0</v>
      </c>
      <c r="Y25" s="63"/>
    </row>
    <row r="26" spans="1:26" s="42" customFormat="1" ht="15" customHeight="1" x14ac:dyDescent="0.25">
      <c r="A26" s="50">
        <v>5</v>
      </c>
      <c r="B26" s="51" t="s">
        <v>23</v>
      </c>
      <c r="C26" s="151">
        <v>0</v>
      </c>
      <c r="D26" s="151">
        <v>0</v>
      </c>
      <c r="E26" s="151">
        <v>0</v>
      </c>
      <c r="F26" s="150">
        <v>0</v>
      </c>
      <c r="G26" s="52">
        <v>9</v>
      </c>
      <c r="H26" s="53">
        <v>1</v>
      </c>
      <c r="I26" s="53">
        <v>2</v>
      </c>
      <c r="J26" s="54">
        <v>6</v>
      </c>
      <c r="K26" s="55">
        <v>9</v>
      </c>
      <c r="L26" s="173">
        <f t="shared" si="0"/>
        <v>100</v>
      </c>
      <c r="M26" s="57">
        <v>2</v>
      </c>
      <c r="N26" s="178">
        <f t="shared" si="1"/>
        <v>22.222222222222221</v>
      </c>
      <c r="O26" s="57">
        <v>7</v>
      </c>
      <c r="P26" s="177">
        <f t="shared" si="2"/>
        <v>77.777777777777771</v>
      </c>
      <c r="Q26" s="58">
        <v>0</v>
      </c>
      <c r="R26" s="177">
        <f t="shared" si="3"/>
        <v>0</v>
      </c>
      <c r="S26" s="59">
        <v>0</v>
      </c>
      <c r="T26" s="59">
        <v>0</v>
      </c>
      <c r="U26" s="57">
        <v>0</v>
      </c>
      <c r="V26" s="57">
        <v>0</v>
      </c>
      <c r="W26" s="60">
        <v>0</v>
      </c>
      <c r="X26" s="61">
        <v>2</v>
      </c>
      <c r="Y26" s="69" t="s">
        <v>73</v>
      </c>
    </row>
    <row r="27" spans="1:26" s="42" customFormat="1" ht="15.75" x14ac:dyDescent="0.25">
      <c r="A27" s="50">
        <v>1</v>
      </c>
      <c r="B27" s="51" t="s">
        <v>25</v>
      </c>
      <c r="C27" s="151">
        <v>0</v>
      </c>
      <c r="D27" s="151">
        <v>0</v>
      </c>
      <c r="E27" s="151">
        <v>0</v>
      </c>
      <c r="F27" s="150">
        <v>0</v>
      </c>
      <c r="G27" s="52">
        <v>1</v>
      </c>
      <c r="H27" s="53">
        <v>1</v>
      </c>
      <c r="I27" s="53">
        <v>0</v>
      </c>
      <c r="J27" s="54">
        <v>0</v>
      </c>
      <c r="K27" s="55">
        <v>0</v>
      </c>
      <c r="L27" s="173">
        <f t="shared" si="0"/>
        <v>0</v>
      </c>
      <c r="M27" s="57">
        <v>0</v>
      </c>
      <c r="N27" s="178">
        <f t="shared" si="1"/>
        <v>0</v>
      </c>
      <c r="O27" s="57">
        <v>0</v>
      </c>
      <c r="P27" s="177">
        <f t="shared" si="2"/>
        <v>0</v>
      </c>
      <c r="Q27" s="58">
        <v>1</v>
      </c>
      <c r="R27" s="177">
        <f t="shared" si="3"/>
        <v>100</v>
      </c>
      <c r="S27" s="59">
        <v>0</v>
      </c>
      <c r="T27" s="59">
        <v>0</v>
      </c>
      <c r="U27" s="57">
        <v>1</v>
      </c>
      <c r="V27" s="57">
        <v>0</v>
      </c>
      <c r="W27" s="60">
        <v>0</v>
      </c>
      <c r="X27" s="61">
        <v>0</v>
      </c>
      <c r="Y27" s="63"/>
    </row>
    <row r="28" spans="1:26" s="114" customFormat="1" ht="17.25" customHeight="1" x14ac:dyDescent="0.35">
      <c r="A28" s="110"/>
      <c r="B28" s="111"/>
      <c r="C28" s="164">
        <v>52</v>
      </c>
      <c r="D28" s="164">
        <v>16</v>
      </c>
      <c r="E28" s="164">
        <v>32</v>
      </c>
      <c r="F28" s="165">
        <v>4</v>
      </c>
      <c r="G28" s="166">
        <v>378</v>
      </c>
      <c r="H28" s="166">
        <v>23</v>
      </c>
      <c r="I28" s="166">
        <v>43</v>
      </c>
      <c r="J28" s="166">
        <v>312</v>
      </c>
      <c r="K28" s="167">
        <v>293</v>
      </c>
      <c r="L28" s="168">
        <v>0.76790000000000003</v>
      </c>
      <c r="M28" s="169">
        <v>89</v>
      </c>
      <c r="N28" s="168"/>
      <c r="O28" s="169">
        <v>204</v>
      </c>
      <c r="P28" s="168"/>
      <c r="Q28" s="170">
        <v>85</v>
      </c>
      <c r="R28" s="168"/>
      <c r="S28" s="171" t="s">
        <v>106</v>
      </c>
      <c r="T28" s="171" t="s">
        <v>90</v>
      </c>
      <c r="U28" s="166">
        <v>70</v>
      </c>
      <c r="V28" s="166">
        <f>SUM(V5:V27)</f>
        <v>29</v>
      </c>
      <c r="W28" s="172">
        <f>SUM(W5:W27)</f>
        <v>6</v>
      </c>
      <c r="X28" s="170">
        <f>SUM(X5:X27)</f>
        <v>38</v>
      </c>
      <c r="Y28" s="113"/>
    </row>
    <row r="29" spans="1:26" s="42" customFormat="1" ht="18" customHeight="1" x14ac:dyDescent="0.25">
      <c r="A29" s="80">
        <v>1</v>
      </c>
      <c r="B29" s="100" t="s">
        <v>66</v>
      </c>
      <c r="C29" s="152">
        <v>1</v>
      </c>
      <c r="D29" s="152">
        <v>1</v>
      </c>
      <c r="E29" s="152">
        <v>0</v>
      </c>
      <c r="F29" s="150">
        <v>0</v>
      </c>
      <c r="G29" s="98">
        <v>25</v>
      </c>
      <c r="H29" s="101">
        <v>1</v>
      </c>
      <c r="I29" s="101">
        <v>2</v>
      </c>
      <c r="J29" s="102">
        <v>22</v>
      </c>
      <c r="K29" s="103">
        <v>22</v>
      </c>
      <c r="L29" s="99"/>
      <c r="M29" s="104">
        <v>7</v>
      </c>
      <c r="N29" s="99"/>
      <c r="O29" s="104">
        <v>15</v>
      </c>
      <c r="P29" s="99"/>
      <c r="Q29" s="105">
        <v>3</v>
      </c>
      <c r="R29" s="99"/>
      <c r="S29" s="106" t="s">
        <v>75</v>
      </c>
      <c r="T29" s="106" t="s">
        <v>41</v>
      </c>
      <c r="U29" s="104">
        <v>0</v>
      </c>
      <c r="V29" s="104">
        <v>2</v>
      </c>
      <c r="W29" s="107">
        <v>0</v>
      </c>
      <c r="X29" s="108">
        <v>6</v>
      </c>
      <c r="Y29" s="63" t="s">
        <v>70</v>
      </c>
    </row>
    <row r="30" spans="1:26" s="121" customFormat="1" ht="20.25" x14ac:dyDescent="0.25">
      <c r="A30" s="115">
        <v>24</v>
      </c>
      <c r="B30" s="153" t="s">
        <v>7</v>
      </c>
      <c r="C30" s="153">
        <v>53</v>
      </c>
      <c r="D30" s="153">
        <v>17</v>
      </c>
      <c r="E30" s="153">
        <v>32</v>
      </c>
      <c r="F30" s="154">
        <v>4</v>
      </c>
      <c r="G30" s="81">
        <v>403</v>
      </c>
      <c r="H30" s="82">
        <v>24</v>
      </c>
      <c r="I30" s="82">
        <v>45</v>
      </c>
      <c r="J30" s="82">
        <v>334</v>
      </c>
      <c r="K30" s="55">
        <v>315</v>
      </c>
      <c r="L30" s="56">
        <v>0.77500000000000002</v>
      </c>
      <c r="M30" s="48">
        <v>96</v>
      </c>
      <c r="N30" s="56">
        <v>0.2351</v>
      </c>
      <c r="O30" s="48">
        <v>219</v>
      </c>
      <c r="P30" s="56">
        <v>0.53959999999999997</v>
      </c>
      <c r="Q30" s="116">
        <v>88</v>
      </c>
      <c r="R30" s="56">
        <v>0.2253</v>
      </c>
      <c r="S30" s="117" t="s">
        <v>112</v>
      </c>
      <c r="T30" s="117" t="s">
        <v>90</v>
      </c>
      <c r="U30" s="82">
        <v>70</v>
      </c>
      <c r="V30" s="82">
        <v>31</v>
      </c>
      <c r="W30" s="118">
        <v>6</v>
      </c>
      <c r="X30" s="119">
        <v>44</v>
      </c>
      <c r="Y30" s="120"/>
    </row>
    <row r="31" spans="1:26" ht="20.25" x14ac:dyDescent="0.25">
      <c r="A31" s="14"/>
      <c r="B31" s="182"/>
      <c r="C31" s="153"/>
      <c r="D31" s="153"/>
      <c r="E31" s="153"/>
      <c r="F31" s="94"/>
      <c r="G31" s="8"/>
      <c r="H31" s="237">
        <v>69</v>
      </c>
      <c r="I31" s="237"/>
      <c r="J31" s="7"/>
      <c r="K31" s="123"/>
      <c r="L31" s="9"/>
      <c r="M31" s="9"/>
      <c r="N31" s="9"/>
      <c r="O31" s="9"/>
      <c r="P31" s="9"/>
      <c r="Q31" s="126"/>
      <c r="R31" s="33"/>
      <c r="S31" s="34"/>
      <c r="T31" s="34"/>
      <c r="U31" s="35"/>
      <c r="V31" s="36"/>
      <c r="W31" s="27"/>
      <c r="X31" s="45"/>
    </row>
    <row r="32" spans="1:26" ht="15.75" x14ac:dyDescent="0.25">
      <c r="A32" s="14"/>
      <c r="B32" s="41"/>
      <c r="C32" s="41"/>
      <c r="D32" s="41"/>
      <c r="E32" s="41"/>
      <c r="F32" s="94"/>
      <c r="G32" s="8"/>
      <c r="H32" s="4"/>
      <c r="I32" s="7"/>
      <c r="J32" s="7"/>
      <c r="K32" s="123"/>
      <c r="L32" s="11"/>
      <c r="M32" s="11"/>
      <c r="N32" s="11"/>
      <c r="O32" s="11"/>
      <c r="P32" s="11"/>
      <c r="Q32" s="127"/>
      <c r="R32" s="38"/>
      <c r="S32" s="39"/>
      <c r="T32" s="39"/>
      <c r="U32" s="38"/>
      <c r="V32" s="37"/>
      <c r="W32" s="28"/>
      <c r="X32" s="45"/>
    </row>
    <row r="33" spans="1:24" ht="15.75" x14ac:dyDescent="0.25">
      <c r="A33" s="14"/>
      <c r="B33" s="41" t="s">
        <v>74</v>
      </c>
      <c r="C33" s="41"/>
      <c r="D33" s="41"/>
      <c r="E33" s="41"/>
      <c r="F33" s="94"/>
      <c r="G33" s="8"/>
      <c r="H33" s="4"/>
      <c r="I33" s="7"/>
      <c r="J33" s="7"/>
      <c r="K33" s="123"/>
      <c r="L33" s="11"/>
      <c r="M33" s="41"/>
      <c r="N33" s="41" t="s">
        <v>97</v>
      </c>
      <c r="O33" s="41"/>
      <c r="P33" s="41"/>
      <c r="Q33" s="127"/>
      <c r="R33" s="38"/>
      <c r="S33" s="39"/>
      <c r="T33" s="39"/>
      <c r="U33" s="38"/>
      <c r="V33" s="37"/>
      <c r="W33" s="28"/>
      <c r="X33" s="45"/>
    </row>
    <row r="34" spans="1:24" ht="15.75" x14ac:dyDescent="0.25">
      <c r="A34" s="14"/>
      <c r="B34" s="17"/>
      <c r="C34" s="17"/>
      <c r="D34" s="17"/>
      <c r="E34" s="17"/>
      <c r="F34" s="95"/>
      <c r="G34" s="8"/>
      <c r="H34" s="4"/>
      <c r="I34" s="7"/>
      <c r="J34" s="7"/>
      <c r="K34" s="123"/>
      <c r="L34" s="11"/>
      <c r="M34" s="41"/>
      <c r="N34" s="41"/>
      <c r="O34" s="41"/>
      <c r="P34" s="41"/>
      <c r="Q34" s="127"/>
      <c r="R34" s="38"/>
      <c r="S34" s="39"/>
      <c r="T34" s="39"/>
      <c r="U34" s="38"/>
      <c r="V34" s="37"/>
      <c r="W34" s="28"/>
      <c r="X34" s="45"/>
    </row>
  </sheetData>
  <mergeCells count="25">
    <mergeCell ref="H31:I31"/>
    <mergeCell ref="D2:D4"/>
    <mergeCell ref="V2:V4"/>
    <mergeCell ref="W2:W4"/>
    <mergeCell ref="X2:X4"/>
    <mergeCell ref="O3:P3"/>
    <mergeCell ref="S3:S4"/>
    <mergeCell ref="U3:U4"/>
    <mergeCell ref="T3:T4"/>
    <mergeCell ref="Y2:Y4"/>
    <mergeCell ref="Q2:R3"/>
    <mergeCell ref="S2:U2"/>
    <mergeCell ref="A1:U1"/>
    <mergeCell ref="A2:A4"/>
    <mergeCell ref="B2:B4"/>
    <mergeCell ref="F2:F4"/>
    <mergeCell ref="G2:G4"/>
    <mergeCell ref="H2:H4"/>
    <mergeCell ref="I2:I4"/>
    <mergeCell ref="J2:J4"/>
    <mergeCell ref="K2:L3"/>
    <mergeCell ref="M2:P2"/>
    <mergeCell ref="C2:C4"/>
    <mergeCell ref="E2:E4"/>
    <mergeCell ref="M3:N3"/>
  </mergeCells>
  <pageMargins left="0.7" right="0.7" top="0.75" bottom="0.75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Д-САДЫ АПРЕЛЬ 2021</vt:lpstr>
      <vt:lpstr>ШКОЛЫ на апрель 2021</vt:lpstr>
      <vt:lpstr>Лист1</vt:lpstr>
    </vt:vector>
  </TitlesOfParts>
  <Company>ИМЦ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Вагизова Эльмира Гарифзяновна</dc:creator>
  <cp:lastModifiedBy>Эльмира</cp:lastModifiedBy>
  <cp:lastPrinted>2021-04-12T07:07:34Z</cp:lastPrinted>
  <dcterms:created xsi:type="dcterms:W3CDTF">2012-01-25T07:42:24Z</dcterms:created>
  <dcterms:modified xsi:type="dcterms:W3CDTF">2021-04-12T07:08:36Z</dcterms:modified>
</cp:coreProperties>
</file>